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zerin\Desktop\Alpha BIT\"/>
    </mc:Choice>
  </mc:AlternateContent>
  <xr:revisionPtr revIDLastSave="0" documentId="13_ncr:1_{F3EA879C-5FA4-471A-B074-496D4A9B0A15}" xr6:coauthVersionLast="47" xr6:coauthVersionMax="47" xr10:uidLastSave="{00000000-0000-0000-0000-000000000000}"/>
  <bookViews>
    <workbookView xWindow="-108" yWindow="-108" windowWidth="23256" windowHeight="12456" activeTab="4" xr2:uid="{00000000-000D-0000-FFFF-FFFF00000000}"/>
  </bookViews>
  <sheets>
    <sheet name="Rangimi final" sheetId="1" r:id="rId1"/>
    <sheet name="Kriteri 1" sheetId="6" r:id="rId2"/>
    <sheet name="Kriteri 2" sheetId="7" r:id="rId3"/>
    <sheet name="Kriteri 3" sheetId="8" r:id="rId4"/>
    <sheet name="Kriteri 4" sheetId="9" r:id="rId5"/>
  </sheets>
  <definedNames>
    <definedName name="_xlnm._FilterDatabase" localSheetId="0" hidden="1">'Rangimi final'!$B$2:$O$22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N21" i="1" s="1"/>
  <c r="I21" i="1"/>
  <c r="K21" i="1" s="1"/>
  <c r="F21" i="1"/>
  <c r="H21" i="1" s="1"/>
  <c r="C21" i="1"/>
  <c r="E21" i="1" s="1"/>
  <c r="O21" i="1" l="1"/>
  <c r="O215" i="6"/>
  <c r="O214" i="6"/>
  <c r="O213" i="6"/>
  <c r="O212" i="6"/>
  <c r="O211" i="6"/>
  <c r="O210" i="6"/>
  <c r="O209" i="6"/>
  <c r="O208" i="6"/>
  <c r="O207" i="6"/>
  <c r="O206" i="6"/>
  <c r="O205" i="6"/>
  <c r="O204" i="6"/>
  <c r="O203" i="6"/>
  <c r="O202" i="6"/>
  <c r="O201" i="6"/>
  <c r="O90" i="6" l="1"/>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57" i="6" l="1"/>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0" i="6" l="1"/>
  <c r="O19" i="6"/>
  <c r="O18" i="6"/>
  <c r="O17" i="6"/>
  <c r="O16" i="6"/>
  <c r="O15" i="6"/>
  <c r="O14" i="6"/>
  <c r="O13" i="6"/>
  <c r="O12" i="6"/>
  <c r="O11" i="6"/>
  <c r="O10" i="6"/>
  <c r="O9" i="6"/>
  <c r="O8" i="6"/>
  <c r="O7" i="6"/>
  <c r="O6" i="6"/>
  <c r="O5" i="6"/>
  <c r="O221" i="6" l="1"/>
  <c r="O220" i="6"/>
  <c r="O219" i="6"/>
  <c r="O108" i="6" l="1"/>
  <c r="O107" i="6"/>
  <c r="O106" i="6"/>
  <c r="O105" i="6"/>
  <c r="O104" i="6"/>
  <c r="O103" i="6"/>
  <c r="O102" i="6"/>
  <c r="O101" i="6"/>
  <c r="O100" i="6"/>
  <c r="O99" i="6"/>
  <c r="O98" i="6"/>
  <c r="O97" i="6"/>
  <c r="O96" i="6"/>
  <c r="O95" i="6"/>
  <c r="O109" i="6"/>
  <c r="O94" i="6"/>
  <c r="O146" i="6" l="1"/>
  <c r="O145" i="6"/>
  <c r="O144" i="6"/>
  <c r="O143" i="6"/>
  <c r="O142" i="6"/>
  <c r="O141" i="6"/>
  <c r="O140" i="6"/>
  <c r="O139" i="6"/>
  <c r="O138" i="6"/>
  <c r="O137" i="6"/>
  <c r="O136" i="6"/>
  <c r="O135" i="6"/>
  <c r="O134" i="6"/>
  <c r="O133" i="6"/>
  <c r="O132" i="6"/>
  <c r="O131" i="6"/>
  <c r="O130" i="6"/>
  <c r="O129" i="6"/>
  <c r="O128" i="6"/>
  <c r="O127" i="6"/>
  <c r="O126" i="6"/>
  <c r="O125" i="6"/>
  <c r="O124" i="6"/>
  <c r="O123" i="6"/>
  <c r="O122" i="6"/>
  <c r="L19" i="1" l="1"/>
  <c r="N19" i="1" s="1"/>
  <c r="I19" i="1"/>
  <c r="K19" i="1" s="1"/>
  <c r="F19" i="1"/>
  <c r="H19" i="1" s="1"/>
  <c r="C19" i="1"/>
  <c r="E19" i="1" s="1"/>
  <c r="O19" i="1" l="1"/>
  <c r="O118" i="6"/>
  <c r="O117" i="6"/>
  <c r="O116" i="6"/>
  <c r="O115" i="6"/>
  <c r="O114" i="6"/>
  <c r="O113" i="6"/>
  <c r="O197" i="6" l="1"/>
  <c r="O196" i="6"/>
  <c r="O178" i="6"/>
  <c r="O179" i="6"/>
  <c r="O195" i="6"/>
  <c r="O194" i="6"/>
  <c r="O193" i="6"/>
  <c r="O192" i="6"/>
  <c r="O191" i="6"/>
  <c r="O190" i="6"/>
  <c r="O189" i="6"/>
  <c r="O188" i="6"/>
  <c r="O187" i="6"/>
  <c r="O186" i="6"/>
  <c r="O185" i="6"/>
  <c r="O184" i="6"/>
  <c r="O183" i="6"/>
  <c r="O182" i="6"/>
  <c r="O181" i="6"/>
  <c r="O180" i="6"/>
  <c r="O177" i="6"/>
  <c r="O176" i="6"/>
  <c r="O164" i="6" l="1"/>
  <c r="O163" i="6"/>
  <c r="O162" i="6"/>
  <c r="O161" i="6"/>
  <c r="O160" i="6"/>
  <c r="O159" i="6"/>
  <c r="O158" i="6"/>
  <c r="O157" i="6"/>
  <c r="O156" i="6"/>
  <c r="O155" i="6"/>
  <c r="O154" i="6"/>
  <c r="O153" i="6"/>
  <c r="O152" i="6"/>
  <c r="O151" i="6"/>
  <c r="O150" i="6"/>
  <c r="O172" i="6" l="1"/>
  <c r="O171" i="6"/>
  <c r="O170" i="6"/>
  <c r="O169" i="6"/>
  <c r="O168" i="6"/>
  <c r="L12" i="1" l="1"/>
  <c r="L15" i="1"/>
  <c r="L17" i="1"/>
  <c r="L18" i="1"/>
  <c r="L22" i="1"/>
  <c r="L20" i="1"/>
  <c r="L16" i="1"/>
  <c r="L9" i="1"/>
  <c r="L8" i="1"/>
  <c r="L13" i="1"/>
  <c r="L11" i="1"/>
  <c r="L10" i="1"/>
  <c r="L14" i="1"/>
  <c r="I12" i="1"/>
  <c r="I15" i="1"/>
  <c r="I17" i="1"/>
  <c r="I8" i="1"/>
  <c r="I18" i="1"/>
  <c r="I22" i="1"/>
  <c r="I20" i="1"/>
  <c r="I16" i="1"/>
  <c r="I9" i="1"/>
  <c r="I13" i="1"/>
  <c r="I11" i="1"/>
  <c r="I10" i="1"/>
  <c r="I14" i="1"/>
  <c r="F12" i="1"/>
  <c r="H12" i="1" s="1"/>
  <c r="F15" i="1"/>
  <c r="F17" i="1"/>
  <c r="F8" i="1"/>
  <c r="F18" i="1"/>
  <c r="F22" i="1"/>
  <c r="F20" i="1"/>
  <c r="F16" i="1"/>
  <c r="F9" i="1"/>
  <c r="F13" i="1"/>
  <c r="F11" i="1"/>
  <c r="F10" i="1"/>
  <c r="F14" i="1"/>
  <c r="C12" i="1"/>
  <c r="C15" i="1"/>
  <c r="C17" i="1"/>
  <c r="C18" i="1"/>
  <c r="C22" i="1"/>
  <c r="C20" i="1"/>
  <c r="C16" i="1"/>
  <c r="C9" i="1"/>
  <c r="C8" i="1"/>
  <c r="C13" i="1"/>
  <c r="C11" i="1"/>
  <c r="C10" i="1"/>
  <c r="C14" i="1"/>
  <c r="H16" i="1" l="1"/>
  <c r="H17" i="1" l="1"/>
  <c r="K17" i="1"/>
  <c r="N16" i="1"/>
  <c r="N10" i="1"/>
  <c r="N9" i="1"/>
  <c r="N22" i="1"/>
  <c r="N20" i="1"/>
  <c r="N18" i="1"/>
  <c r="N15" i="1"/>
  <c r="N13" i="1"/>
  <c r="N11" i="1"/>
  <c r="N8" i="1"/>
  <c r="N14" i="1"/>
  <c r="N12" i="1"/>
  <c r="N17" i="1"/>
  <c r="K16" i="1" l="1"/>
  <c r="H9" i="1" l="1"/>
  <c r="H13" i="1" l="1"/>
  <c r="K9" i="1" l="1"/>
  <c r="K13" i="1" l="1"/>
  <c r="K22" i="1" l="1"/>
  <c r="K8" i="1" l="1"/>
  <c r="H22" i="1"/>
  <c r="H8" i="1"/>
  <c r="H15" i="1" l="1"/>
  <c r="K12" i="1"/>
  <c r="H18" i="1" l="1"/>
  <c r="H20" i="1"/>
  <c r="K20" i="1"/>
  <c r="K18" i="1"/>
  <c r="K15" i="1"/>
  <c r="H14" i="1"/>
  <c r="H10" i="1" l="1"/>
  <c r="H11" i="1"/>
  <c r="K14" i="1"/>
  <c r="K10" i="1" l="1"/>
  <c r="K11" i="1"/>
  <c r="E10" i="1"/>
  <c r="E11" i="1"/>
  <c r="E14" i="1"/>
  <c r="O14" i="1" s="1"/>
  <c r="E13" i="1"/>
  <c r="O13" i="1" s="1"/>
  <c r="E16" i="1"/>
  <c r="O16" i="1" s="1"/>
  <c r="E9" i="1"/>
  <c r="O9" i="1" s="1"/>
  <c r="O11" i="1" l="1"/>
  <c r="O10" i="1"/>
  <c r="E8" i="1"/>
  <c r="O8" i="1" s="1"/>
  <c r="E22" i="1"/>
  <c r="O22" i="1" s="1"/>
  <c r="E12" i="1" l="1"/>
  <c r="O12" i="1" s="1"/>
  <c r="E17" i="1" l="1"/>
  <c r="O17" i="1" s="1"/>
  <c r="E15" i="1" l="1"/>
  <c r="O15" i="1" s="1"/>
  <c r="E20" i="1" l="1"/>
  <c r="O20" i="1" s="1"/>
  <c r="E18" i="1"/>
  <c r="O18" i="1" s="1"/>
  <c r="O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Author</author>
  </authors>
  <commentList>
    <comment ref="F3" authorId="0" shapeId="0" xr:uid="{00000000-0006-0000-0100-000001000000}">
      <text>
        <r>
          <rPr>
            <b/>
            <sz val="9"/>
            <color indexed="81"/>
            <rFont val="Tahoma"/>
            <family val="2"/>
          </rPr>
          <t>HP:</t>
        </r>
        <r>
          <rPr>
            <sz val="9"/>
            <color indexed="81"/>
            <rFont val="Tahoma"/>
            <family val="2"/>
          </rPr>
          <t xml:space="preserve">
Measure should be specific and narrow enough to be clearly diostinct from an outcome or objective type of statement.</t>
        </r>
      </text>
    </comment>
    <comment ref="G3" authorId="0" shapeId="0" xr:uid="{00000000-0006-0000-0100-000002000000}">
      <text>
        <r>
          <rPr>
            <b/>
            <sz val="9"/>
            <color indexed="81"/>
            <rFont val="Tahoma"/>
            <family val="2"/>
          </rPr>
          <t>HP:</t>
        </r>
        <r>
          <rPr>
            <sz val="9"/>
            <color indexed="81"/>
            <rFont val="Tahoma"/>
            <family val="2"/>
          </rPr>
          <t xml:space="preserve">
Measure should be clearly quantifiable and measurable.</t>
        </r>
      </text>
    </comment>
    <comment ref="H3" authorId="0" shapeId="0" xr:uid="{00000000-0006-0000-0100-000003000000}">
      <text>
        <r>
          <rPr>
            <b/>
            <sz val="9"/>
            <color indexed="81"/>
            <rFont val="Tahoma"/>
            <family val="2"/>
          </rPr>
          <t>HP:</t>
        </r>
        <r>
          <rPr>
            <sz val="9"/>
            <color indexed="81"/>
            <rFont val="Tahoma"/>
            <family val="2"/>
          </rPr>
          <t xml:space="preserve">
Measure should not be regular and repetitive ministerial work. Instead to should represent relevant EU reform.</t>
        </r>
      </text>
    </comment>
    <comment ref="I3" authorId="0" shapeId="0" xr:uid="{00000000-0006-0000-0100-000004000000}">
      <text>
        <r>
          <rPr>
            <b/>
            <sz val="9"/>
            <color indexed="81"/>
            <rFont val="Tahoma"/>
            <family val="2"/>
          </rPr>
          <t>HP:</t>
        </r>
        <r>
          <rPr>
            <sz val="9"/>
            <color indexed="81"/>
            <rFont val="Tahoma"/>
            <family val="2"/>
          </rPr>
          <t xml:space="preserve">
Measures that require significant financial and administrative resources are per definition more relevant to the EU integration process.</t>
        </r>
      </text>
    </comment>
    <comment ref="J3" authorId="0" shapeId="0" xr:uid="{00000000-0006-0000-0100-000005000000}">
      <text>
        <r>
          <rPr>
            <b/>
            <sz val="9"/>
            <color indexed="81"/>
            <rFont val="Tahoma"/>
            <family val="2"/>
          </rPr>
          <t>HP:</t>
        </r>
        <r>
          <rPr>
            <sz val="9"/>
            <color indexed="81"/>
            <rFont val="Tahoma"/>
            <family val="2"/>
          </rPr>
          <t xml:space="preserve">
Measures that require multi-institutional involement and coordination are per definition more complex to implement.</t>
        </r>
      </text>
    </comment>
    <comment ref="K3" authorId="0" shapeId="0" xr:uid="{00000000-0006-0000-0100-000006000000}">
      <text>
        <r>
          <rPr>
            <b/>
            <sz val="9"/>
            <color indexed="81"/>
            <rFont val="Tahoma"/>
            <family val="2"/>
          </rPr>
          <t>HP:</t>
        </r>
        <r>
          <rPr>
            <sz val="9"/>
            <color indexed="81"/>
            <rFont val="Tahoma"/>
            <family val="2"/>
          </rPr>
          <t xml:space="preserve">
Measures that require involvement and approval by higher authorities such as government or assembly are in their nature more complex reforms.</t>
        </r>
      </text>
    </comment>
    <comment ref="L3" authorId="0" shapeId="0" xr:uid="{00000000-0006-0000-0100-000007000000}">
      <text>
        <r>
          <rPr>
            <b/>
            <sz val="9"/>
            <color indexed="81"/>
            <rFont val="Tahoma"/>
            <family val="2"/>
          </rPr>
          <t>HP:</t>
        </r>
        <r>
          <rPr>
            <sz val="9"/>
            <color indexed="81"/>
            <rFont val="Tahoma"/>
            <family val="2"/>
          </rPr>
          <t xml:space="preserve">
Measures that fall under SAA Article 74 or ERA priorities are by definition key priorities of the EU integration process.</t>
        </r>
      </text>
    </comment>
    <comment ref="M3" authorId="1" shapeId="0" xr:uid="{00000000-0006-0000-0100-000008000000}">
      <text>
        <r>
          <rPr>
            <b/>
            <sz val="9"/>
            <color indexed="81"/>
            <rFont val="Tahoma"/>
            <family val="2"/>
          </rPr>
          <t>Author:</t>
        </r>
        <r>
          <rPr>
            <sz val="9"/>
            <color indexed="81"/>
            <rFont val="Tahoma"/>
            <family val="2"/>
          </rPr>
          <t xml:space="preserve">
Measures that aim to transpose EU acquis into national legislation are by definition more complex undertakings.</t>
        </r>
      </text>
    </comment>
    <comment ref="N3" authorId="0" shapeId="0" xr:uid="{00000000-0006-0000-0100-000009000000}">
      <text>
        <r>
          <rPr>
            <b/>
            <sz val="9"/>
            <color indexed="81"/>
            <rFont val="Tahoma"/>
            <family val="2"/>
          </rPr>
          <t>HP:</t>
        </r>
        <r>
          <rPr>
            <sz val="9"/>
            <color indexed="81"/>
            <rFont val="Tahoma"/>
            <family val="2"/>
          </rPr>
          <t xml:space="preserve">
Some measures are politicaly sensitive and by their very nature represent important pillars of Kosovo EU integration process. </t>
        </r>
      </text>
    </comment>
  </commentList>
</comments>
</file>

<file path=xl/sharedStrings.xml><?xml version="1.0" encoding="utf-8"?>
<sst xmlns="http://schemas.openxmlformats.org/spreadsheetml/2006/main" count="1404" uniqueCount="516">
  <si>
    <t>Priority</t>
  </si>
  <si>
    <t>Institution</t>
  </si>
  <si>
    <t>PKIE</t>
  </si>
  <si>
    <t>ZKM</t>
  </si>
  <si>
    <t>MFPT</t>
  </si>
  <si>
    <t>MD</t>
  </si>
  <si>
    <t>MPB</t>
  </si>
  <si>
    <t>UA për plotësim-ndryshimin e UA për Standardet dhe Procedurat e Verifikimit të Standardeve të Profesionit, i miratuar</t>
  </si>
  <si>
    <t>MASHTI</t>
  </si>
  <si>
    <t>MSH</t>
  </si>
  <si>
    <t>Mbrojtja efektive e pronësisë intelektuale</t>
  </si>
  <si>
    <t>Së paku një (1) Shoqatë për Menaxhim Kolektiv në fushën e letërsisë, e licencuar</t>
  </si>
  <si>
    <t>Përmirësimi i zbatimit të të drejtave dhe lirive themelore</t>
  </si>
  <si>
    <t>MKRS</t>
  </si>
  <si>
    <t>MAPL</t>
  </si>
  <si>
    <t>K14: Politikat e Transportit</t>
  </si>
  <si>
    <t>UA për kontrollimin e rregullsisë teknike të automjeteve në rrugë, i miratuar</t>
  </si>
  <si>
    <t>Koncept dokumenti për hekurudha, i miratuar</t>
  </si>
  <si>
    <t>Koncept dokumenti për transportin e mallrave të rrezikshme, i miratuar</t>
  </si>
  <si>
    <t>K27: Mjedisi</t>
  </si>
  <si>
    <t>MMPHI</t>
  </si>
  <si>
    <t>Plani i veprimit për siguri rrugore miratuar në tetor 2020 është përfshirë në programin nacional për siguri rrugore dhe planin e veprimit 2023-2030.</t>
  </si>
  <si>
    <t>Ështe formuar Grupi ndërministror për hartimin e  projekt marrëveshjes I cili ka harmonizuar draftin  final  dhe  pritet të nënshkruhet ne Q1 të vitit të ardhshem.</t>
  </si>
  <si>
    <t>Pritet të miratohet ne Q4 2023</t>
  </si>
  <si>
    <t>Konceptdokumenti është hartuar dhe gjendet  në diskutim  publik me  palet e  interesit, sipas  përfundimit të  procesit te konsultimeve do te procedohet per  miratim ne Qeveri.</t>
  </si>
  <si>
    <t xml:space="preserve">Ekipi punues ka vazhduar punën në identifikimin e akseve rrugore me rrezikshmëri të lartë dhe poashtu ka vazhduar puna në përmirësimin e cilësisë së rrjetit rrugor.
Ne rruget nacionale dhe rajonale jane vendosur pahite elastike dhe sinjalizimi vertikal dhe horizontal
</t>
  </si>
  <si>
    <t>Këto direktiva janë përfshirë në koncept dokumentin për hekurudhat dhe pas miratimit të tij nga Qeveria do të transpozohen në projektligjin për plotësimin dhe ndryshimin e ligjit për hekurudhat gjatë vitit 2024.</t>
  </si>
  <si>
    <t>Strategjia e transportit multimodal 2023-2030, e miratuar me 14.03.2023</t>
  </si>
  <si>
    <t xml:space="preserve">E drejta e Avio udhëtarëve është e rregulluar përmes  Rregullores e BE-së nr. 261/2004 e cila është transponuar në Kosovë përmes  Rregullores MI-2008/5 mbi të Drejtat e Avio Udhëtarëve. 
Implementimi  i Rregullores MI-2008/5 është plotësisht i kompletuar.
Projektligji per  transporitn ka perfshire  pjesene  te drejtave  te udhetareve ne  transportin e udhetareve me autobus sipas  rekomandimeve te dalura nga TCT-ja , ndersa  pjesa e  hekurdhave  eshte e transpozua rn e  ligjin  ekzistues  te hekurudhave  , megjithate ne  kuader te  Konceptdokumentit per hekurudha eshte perfshire  edhe  rregullorja e re per te drejat e  udhetareve ne transporitn  hekurudhore me  kete rats gjate hartimit  te proijkeligjit te ri per hekurudha  do te perfshihet  edhe kjo qeshtje.
</t>
  </si>
  <si>
    <t xml:space="preserve">Është miratuar ne Qeveri Koncept dokumenti per fushen e mjedisit me daten 27.10.2023 </t>
  </si>
  <si>
    <t>Rishikimi i Strategjisë Shtetërore për Ujëra 2023-2027 dhe Plani i Veprimit 2023-2025 është miratuar në Qeveri me vendim Nr.18/ 145  të datës 07.06.2023.</t>
  </si>
  <si>
    <t>Projektligji për Vlerësimin e Ndikimit në Mjedis është miratuar në Kuvend me 15 dhjetor 2022.</t>
  </si>
  <si>
    <t>Udherrefyesi per Ekonomine Qarkore I miratuar ne mars 2023</t>
  </si>
  <si>
    <t>Me vendim te Sekretarit te Pergjithshëm te MMPHI  eshte themeluar Sekretariati Teknik I Keshillit Kombetar per Ndryshime Klimatike me anetare nga disa institucione te perfshira.</t>
  </si>
  <si>
    <t>Me datë 17.05.2022, me Nr.prot.2706/22 është miratuar plotësimi dhe ndryshimi i UA nr. 30/2014 per kushtet, menyrat, parametrat dhe vlerat kufizuese te shkarkimit te ujerave te ndotura ne rrjetin e kanalizimit publik dhe ne trupin ujor dhe është publikuar ne websiten e Gazetes Zyrtare të Republikës së Kosovës me 17.05.2022.</t>
  </si>
  <si>
    <t>Perkrahja bujqesise dhe zhvillimit rural</t>
  </si>
  <si>
    <t>Avancimi i sigurisë së ushqimit, fitosanitarise dhe veterinarisë</t>
  </si>
  <si>
    <t>MBPZHR</t>
  </si>
  <si>
    <t>Skema e Akreditimit për trupat certifikuese (EN ISO/IEC 17065), e themeluar dhe e funksionalizuar</t>
  </si>
  <si>
    <t>Së paku pesë (5) zyrtarë të rinj në AMK, të rekrutuar</t>
  </si>
  <si>
    <t>Së paku dhjetë (10) zyrtarë të fushës së sigurisë së produkteve, të trajnuar</t>
  </si>
  <si>
    <t>Sistemi online për shitjen e standardeve, i funksionalizuar</t>
  </si>
  <si>
    <t>Dokumenti për politika tregtare, i miratuar</t>
  </si>
  <si>
    <t>MINT</t>
  </si>
  <si>
    <t>Projektligji për energji, i miratuar</t>
  </si>
  <si>
    <t>Projektligji për rregullatorin e energjisë, i miratuar</t>
  </si>
  <si>
    <t>Rregullorja për skemën e re mbështetëse për BRE</t>
  </si>
  <si>
    <t>Projektligji i plotësuar-ndryshuar për ndërmarrje publike, bazuar në rekomandimet e BE dhe praktikat e mira, i miratuar</t>
  </si>
  <si>
    <t>Aktet nënligjore të miratuara</t>
  </si>
  <si>
    <t>Njëzet (20) pirgje të rrjetit mobil, ‘5G ready’, të lidhura me infrastrukturë fikse brezgjerë</t>
  </si>
  <si>
    <t>Hapja e tregut të energjisë për konsumatorët e nivelit të tensionit 35 kv dhe 10 kv</t>
  </si>
  <si>
    <t>Kodi i etikës dhe qeverisjes korporative të ndërmarrjeve publike, i miratuar</t>
  </si>
  <si>
    <t>ME</t>
  </si>
  <si>
    <t>Deri në 56 të zhvendosur dhe të cenueshëm social në Komunën e Graçanicës, të sistemuar në njësi banimi të përhershëm</t>
  </si>
  <si>
    <t>MKK</t>
  </si>
  <si>
    <t>Priority/Chapter</t>
  </si>
  <si>
    <t>N/A</t>
  </si>
  <si>
    <t>All measures (measures not adressing EU Obligations)</t>
  </si>
  <si>
    <t xml:space="preserve">
 Ka përfunduar Draft Programi Nacional dhe Plani i Veprimit për siguri në trafikun rrugor 2023-2030, ku pritet të miratohet  deri në fund të këtij viti.
</t>
  </si>
  <si>
    <r>
      <rPr>
        <b/>
        <sz val="9"/>
        <color theme="1"/>
        <rFont val="Calibri Light"/>
        <family val="2"/>
        <scheme val="major"/>
      </rPr>
      <t>SAA priority chapters:</t>
    </r>
    <r>
      <rPr>
        <sz val="9"/>
        <color theme="1"/>
        <rFont val="Calibri Light"/>
        <family val="2"/>
        <scheme val="major"/>
      </rPr>
      <t xml:space="preserve">
1. Chapter 1: Free Movement of Goods
2. Chapter 3: Right of Establishment and Freedom to Provide Services
3. Chapter 5: Public Procurement
4. Chapter 6: Company Law
5. Chapter 7: Intellectual Property Law
6. Chapter 8: Competition Policy
7. Chapter 12: Food Safety, Veterinary and Phytosanitary Policy
8. Chapter 23: Judiciary and Fundamental Rights
9. Chapter 24: Justice, Freedom and Security
10. Public Administration Reform (PAR)</t>
    </r>
  </si>
  <si>
    <t>Ministria e Ekonomisë</t>
  </si>
  <si>
    <t>Ministria e Bujqësisë, Pylltarisë dhe Zhvillimit Rural</t>
  </si>
  <si>
    <t>Ministria e Mjedisit, Planifikimit Hapësinor dhe Infrastrukturës</t>
  </si>
  <si>
    <t>Ministria e Drejtësisë</t>
  </si>
  <si>
    <t xml:space="preserve">
Ministria e Financave, Punës dhe Transfereve</t>
  </si>
  <si>
    <t>Ministria e Punëve të Brendshme</t>
  </si>
  <si>
    <t>Ministria e Arsimit, Shkencës, Teknologjisë dhe Inovacionit</t>
  </si>
  <si>
    <t>Ministria e Industrisë, Ndërmarrësisë dhe Tregtisë</t>
  </si>
  <si>
    <t>Ministria e Shëndetësisë</t>
  </si>
  <si>
    <t>Ministria e Kulturës, Rinisë dhe Sportit</t>
  </si>
  <si>
    <t>Ministria për Komunitete dhe Kthim</t>
  </si>
  <si>
    <t>Zyra e Kryeministrit</t>
  </si>
  <si>
    <t xml:space="preserve">
Ministria e Administrimit të Pushtetit Lokal</t>
  </si>
  <si>
    <t xml:space="preserve">Kriteri 2: Planifikimi vs obligimet evropiane </t>
  </si>
  <si>
    <t>Kriteri 3: Zbatimi I masave të planifikuara</t>
  </si>
  <si>
    <t>Kriteri 4: Vlerësimi i raportit të vendit të BE-së</t>
  </si>
  <si>
    <t>MATRICA E BAROMETRIT TË REFORMAVE TË BE-së</t>
  </si>
  <si>
    <t>Institucioni</t>
  </si>
  <si>
    <t xml:space="preserve"> Nota</t>
  </si>
  <si>
    <t>Pesha (25%)</t>
  </si>
  <si>
    <t xml:space="preserve">Pikët (Nota x Pesha )  </t>
  </si>
  <si>
    <t>Pesha (35%)</t>
  </si>
  <si>
    <t>Pesha (30%)</t>
  </si>
  <si>
    <t>Pesha (10%)</t>
  </si>
  <si>
    <t>Qeveria</t>
  </si>
  <si>
    <t>Criteria 1: Kompleksiteti I masave</t>
  </si>
  <si>
    <t>Masat</t>
  </si>
  <si>
    <t>Afati</t>
  </si>
  <si>
    <t>Referencë</t>
  </si>
  <si>
    <t>Specifike</t>
  </si>
  <si>
    <t>E matshme</t>
  </si>
  <si>
    <t>Reformë</t>
  </si>
  <si>
    <t>Intensiteti i burimeve</t>
  </si>
  <si>
    <t>Kompleksiteti ndërinstitucional</t>
  </si>
  <si>
    <t>Nivelet e miratimit</t>
  </si>
  <si>
    <t>Masa përafron Acquis</t>
  </si>
  <si>
    <t>Ndjeshmëria politike</t>
  </si>
  <si>
    <t>Totali</t>
  </si>
  <si>
    <t>Përqindja</t>
  </si>
  <si>
    <t>Rezultati i përgjithshëm</t>
  </si>
  <si>
    <t>Obligimet evropiane</t>
  </si>
  <si>
    <t>Masat që adresojnë obligimet evropiane</t>
  </si>
  <si>
    <t>Vlerësimi</t>
  </si>
  <si>
    <t>Masa</t>
  </si>
  <si>
    <t>Zbatimi</t>
  </si>
  <si>
    <t>Referenca</t>
  </si>
  <si>
    <t>Vlerësimi i raportit të vendit i BE-së</t>
  </si>
  <si>
    <t>Kapitulli i raportit të vendit i BE-së</t>
  </si>
  <si>
    <t>Kapitulli 15: Energjia</t>
  </si>
  <si>
    <t>Ministria e Administrimit të Pushtetit Lokal</t>
  </si>
  <si>
    <t>Ministria e Financave, Punës dhe Transfereve</t>
  </si>
  <si>
    <t>Kapitulli 10: Transformimi digjital dhe mediat</t>
  </si>
  <si>
    <t>Kapitulli 11: Bujqësia dhe zhvillimi rural</t>
  </si>
  <si>
    <t>Kapitulli 14: Politika e transportit</t>
  </si>
  <si>
    <t>Kapitulli 12: 
Siguria ushqimore, politika veterinare dhe fitosanitare</t>
  </si>
  <si>
    <t>Kapitulli 27: Mjedisi dhe ndryshimet klimatike</t>
  </si>
  <si>
    <t>Kapitulli 23: Gjyqësori dhe të drejtat themelore</t>
  </si>
  <si>
    <t>Ekzistenca e një ekonomie tregu funksionale</t>
  </si>
  <si>
    <t>Kapitulli 16: Tatimet</t>
  </si>
  <si>
    <t>Kapitulli 17: Politika ekonomike dhe monetare</t>
  </si>
  <si>
    <t>Kapitulli 19: Politika sociale dhe punësimi</t>
  </si>
  <si>
    <t>Kapitulli 29: Bashkimi Doganor</t>
  </si>
  <si>
    <t>Kapitulli 3: E drejta e themelimit dhe liria për të ofruar shërbime</t>
  </si>
  <si>
    <t>Kapitulli 25: Shkenca dhe hulumtimi</t>
  </si>
  <si>
    <t>Kapitulli 26: Arsimi dhe kultura</t>
  </si>
  <si>
    <t>Kapitulli 1: Lëvizja e lirë e mallrave</t>
  </si>
  <si>
    <t>Kapitulli 2: Liria e lëvizjes për punëtorët
Kapitulli 3: E drejta e themelimit dhe liria për të ofruar shërbime</t>
  </si>
  <si>
    <t>Kapitulli 4: Lëvizja e lirë e kapitalit</t>
  </si>
  <si>
    <t>Kapitulli 6: E drejta e shoqërive tregtare</t>
  </si>
  <si>
    <t>Kapitulli 7: E drejta e pronësisë intelektuale</t>
  </si>
  <si>
    <t>Kapitulli 20: Politika e ndërmarrjed dhe industrisë</t>
  </si>
  <si>
    <t>Kapitulli 28: Mbrojtja e konsumatorit dhe shëndetit</t>
  </si>
  <si>
    <t>Kapitulli 30: Marrëdhëniet e jashtme</t>
  </si>
  <si>
    <t>Reforma e Administratës Publike</t>
  </si>
  <si>
    <t>Kapitulli 24: Drejtësi, liri dhe siguri</t>
  </si>
  <si>
    <t>Ndryshe nga kriteret e tjera, sipas këtij kriteri ne nuk vlerësojmë secilën masë. Këtu e gjithë ministria vlerësohet me një nga vlerat e mëposhtme: “10”, “0” ose “-10”.
Ministria vlerësohet me vlerën “10” nëse raporti i fundit i vendit ka shënuar progres më të mirë këtë vit se ai i mëparshmi.
Ministria vlerësohet me vlerën “0” nëse raporti i fundit i vendit nuk ka pasur asnjë ndryshim në performancën e ministrisë këtë vit krahasuar me atë të mëparshëm.
Ministria vlerësohet me vlerën “-10” nëse raporti i fundit i vendit ka shënuar progres më të vogël këtë vit se ai i mëparshmi.
Së fundi, rezultati më pas transferohet në vlerësimin e përgjithshëm nën kriteret e kolonës “Vlerësimi i Raportit të Vendit të BE-së”.</t>
  </si>
  <si>
    <t>Kriteri 1: Kompleksiteti I masave</t>
  </si>
  <si>
    <t>Çdo masë vlerësohet sipas të gjitha kritereve me vlerën "1" ose vlerën "0". Vlera "1" paraqet vlerësim pozitiv, ndërsa "0" atë negative.
Për këtë vlerësim ne fillimisht përcaktojmë kërkesat e qarta dhe të matshme siç janë identifikuar në Raportin e Vendit dhe konkluzionet e Nënkomitetit të MSA-së. Së dyti, ne vlerësojmë nëse masat e planifikuara në PKIE dhe ERA adresojnë kërkesat e identifikuara të BE-së. Në fund, ne zbresim numrin e kërkesave të adresuara nga numri i përgjithshëm i kërkesave të BE-së. Rezultati përfundimtar vlerësohet si më poshtë:
1. Më e lartë se 0% = 1
2. Më e lartë se 10% = 2
3. Më e lartë se 20% = 3
4. Më e lartë se 30% = 4
5. Më e lartë se 40% = 5
6. Më e lartë se 50% = 6
7. Më e lartë se 60% = 7
8. Më e lartë se 70% = 8
9. Më e lartë se 80% = 9
10. Më e lartë se 90% = 10
Ky rezultat më pas transferohet në vlerësimin e përgjithshëm nën kriteret e kolonës “Planifikimi kundrejt detyrimeve të BE-së”.</t>
  </si>
  <si>
    <t>Çdo masë vlerësohet sipas të gjitha kritereve me vlerën "1" ose vlerën "0". Vlera "1" paraqet vlerësim pozitiv: që do të thotë se masa është zbatuar, vlera "0" një negative: që do të thotë se masa nuk është zbatuar.
Për këtë kriter numërojmë se sa masa janë kryer gjatë periudhës raportuese në krahasim me totalin e masave të planifikuara.
Rezultati përfundimtar vlerësohet si më poshtë:
1. Më e lartë se 0% = 1
2. Më e lartë se 10% = 2
3. Më e lartë se 20% = 3
4. Më e lartë se 30% = 4
5. Më e lartë se 40% = 5
6. Më e lartë se 50% = 6
7. Më e lartë se 60% = 7
8. Më e lartë se 70% = 8
9. Më e lartë se 80% = 9
10. Më e lartë se 90% = 10
Ky rezultat më pas transferohet në vlerësimin  e përgjithshëm nën kriteret e kolonës “Shkalla e zbatimit”.</t>
  </si>
  <si>
    <t>Çdo masë vlerësohet sipas të gjitha kritereve me vlerën "1" ose vlerën "0". Vlera "1" paraqet vlerësim pozitiv, ndërsa "0" atë negative. Në rastet kur një masë vlerësohet negativisht sipas kritereve të para, atëherë e gjithë masa vlerësohet automatikisht negativisht.
Pas përfundimit të vlerësimit të të gjitha masave individuale, ministritë marrin një nga vlerësimet përfundimtare:
- Nëse shuma e të gjithë elementëve është në intervalin 0-4 = Pak komplekse
- Nëse shuma e të gjithë elementëve është në intervalin 5-9 = Kompleksitet i lartë
Më në fund, ne numërojmë të gjitha masat e kompleksitetit të lartë dhe transferojmë rezultatin përfundimtar në vlerësimin e përgjithshëm nën kolonën "Kompleksiteti i masave":
1. Më e lartë se 0% = 1
2. Më e lartë se 10% = 2
3. Më e lartë se 20% = 3
4. Më e lartë se 30% = 4
5. Më e lartë se 40% = 5
6. Më e lartë se 50% = 6
7. Më e lartë se 60% = 7
8. Më e lartë se 70% = 8
9. Më e lartë se 80% = 9
10. Më e lartë se 90% = 10</t>
  </si>
  <si>
    <r>
      <rPr>
        <b/>
        <sz val="18"/>
        <color theme="1"/>
        <rFont val="Calibri"/>
        <family val="2"/>
        <scheme val="minor"/>
      </rPr>
      <t>Legjendë e renditjes:</t>
    </r>
    <r>
      <rPr>
        <sz val="15"/>
        <color theme="1"/>
        <rFont val="Calibri"/>
        <family val="2"/>
        <scheme val="minor"/>
      </rPr>
      <t xml:space="preserve">
0-25 pikë: performancë e dobët;
26-50 pikë: performancë e kufizuar;
51-75 pikë: performancë e mirë;
76-100 pikë: performancë shumë e mirë.</t>
    </r>
  </si>
  <si>
    <t>Rezultati I përgjithshëm (totali i pikëve)</t>
  </si>
  <si>
    <t>UA për zbatimin e Ligjit për Dhënien në Shfrytëzim dhe Këmbimin e Pronës së Paluajtshme të Komunës, i miratuar</t>
  </si>
  <si>
    <t xml:space="preserve">K4 2024 </t>
  </si>
  <si>
    <t>UA për zbatimin e Ligjit për Shqyrtim Administrativ të Akteve, i miratuar</t>
  </si>
  <si>
    <t>Komitetet koordinuese lokale për zbatimin e planit kombëtar të veprimit 2023-2025 të partneritetit për Qeverisje të Hapur, të themeluara</t>
  </si>
  <si>
    <t>K2 2024</t>
  </si>
  <si>
    <t xml:space="preserve">Vlerësimi ex-post i Ligjit për Kryeqytetin e Republikës së Kosovës, Prishtinën, i hartuar dhe publikuar </t>
  </si>
  <si>
    <t>K4 2024</t>
  </si>
  <si>
    <t>Mbikëqyrja e zbatimit të funksionimit të shërbimeve të platformës E-KOMUNAT 2024- 2025</t>
  </si>
  <si>
    <t>Q2 2024</t>
  </si>
  <si>
    <t>Projektligji për komunikimet elektronike, i miratuar</t>
  </si>
  <si>
    <t xml:space="preserve">Projektligji për energji, i miratuar </t>
  </si>
  <si>
    <t>K1 2024</t>
  </si>
  <si>
    <t xml:space="preserve">Projektligji për energjinë elektrike, i miratuar </t>
  </si>
  <si>
    <t xml:space="preserve">Projektligji për Rregullatorin e Energjisë, i miratuar </t>
  </si>
  <si>
    <t xml:space="preserve">Projektligji për efiçiencën e energjisë, i miratuar </t>
  </si>
  <si>
    <t>UA për caqet dhe trajektoren kombëtare për energjinë nga burimet e ripërtëritshme, i miratuar</t>
  </si>
  <si>
    <t>UA për dizajnimin dhe përcaktimin e procedurës së procesit konkurrues të tenderimit, i miratuar</t>
  </si>
  <si>
    <t>Strategjia e TIK, e miratuar</t>
  </si>
  <si>
    <t>Infrastruktura digjitale e vendosur dhe lidhja me KREN dhe GEANT e së paku 100 shkollave (2023-2026).</t>
  </si>
  <si>
    <t>Sistemi i eIDAS, i krijuar</t>
  </si>
  <si>
    <t>Plani Kombëtar për Energji dhe Klimë i Republikës së Kosovës 2024-2030, i miratuar</t>
  </si>
  <si>
    <t>Lokacionet për ndërtim të centraleve të BRE-ve, të definuara</t>
  </si>
  <si>
    <t xml:space="preserve">Ankandi i finalizuar </t>
  </si>
  <si>
    <t>Masat e efiçiencës së energjisë në ndërtesat publike në nivelin komunal në Kosovë: 8 objektet shkollore në 4 Komuna (Prishtinë, Gjilan, Gjakovë, Ferizaj), të zbatuara</t>
  </si>
  <si>
    <t>Masat e efiçiencës së energjisë në 12 objekte publike të nivelit qendror (i ndarë në dy lote: Lot 1 &amp; Lot2), të zbatuara</t>
  </si>
  <si>
    <t>Masat e efiçiencës së energjisë në ndërtesat publike në nivelin komunal në Kosovë: 8 objektet shkollore në 4 Komuna (Prishtinë, Gjilan, Gjakovë, Ferizaj), të zbatuara
Masat e efiçiencës së energjisë në 12 objekte publike të nivelit qendror (i ndarë në dy lote: Lot 1 &amp; Lot2), të zbatuara</t>
  </si>
  <si>
    <t>Projektligji për inspektimin e përputhshmërisë së produkteve, i miratuar</t>
  </si>
  <si>
    <t xml:space="preserve"> UA për detyrimet e prodhuesve dhe shpërndarësve për njoftim, i miratuar</t>
  </si>
  <si>
    <t>UA për shkëmbimin e informacionit për produktet e rrezikshme në Republikën e Kosovës, i miratuar</t>
  </si>
  <si>
    <t>K3 2024</t>
  </si>
  <si>
    <t xml:space="preserve">Projektligji për shoqëritë tregtare, i miratuar </t>
  </si>
  <si>
    <t>UA mbi kërkesat e përcaktuara në relacion me komunikimin tregtar përfshirë reklamimin apo marketingun, i miratuar</t>
  </si>
  <si>
    <t>Koncept dokumenti për fushën e akreditimit, i miratuar</t>
  </si>
  <si>
    <t>Koncept dokumenti për fushën e metrologjisë, i miratuar</t>
  </si>
  <si>
    <t>Laboratori i forcës dhe termometrisë, të akredituar</t>
  </si>
  <si>
    <t>Së paku dy sektorë të rinj të shërbimeve, të digjitalizuar</t>
  </si>
  <si>
    <t>Ueb-faqja për Pikën e Vetme të Kontaktit, e lansuar</t>
  </si>
  <si>
    <t xml:space="preserve">Së paku 3 aktivitete të mbajtura me palët e interesit për pikën e vetme të kontaktit </t>
  </si>
  <si>
    <t>Baza e të dhënave që mundëson ndërlidhje me sistemin e BE-se BRIS, e avancuar</t>
  </si>
  <si>
    <t>Së paku tri (3) trajnime për zyrtarët e Agjencisë së Pronësisë Industriale, të mbajtur</t>
  </si>
  <si>
    <t xml:space="preserve">Së paku 15 aktivitete me qytetarët dhe bizneset, për vetëdijesim për rëndësinë e pronësisë industriale, të mbajtura </t>
  </si>
  <si>
    <t>Agjencia për Inovacion dhe Mbështetjen e Bizneseve, e themeluar</t>
  </si>
  <si>
    <t xml:space="preserve">Të paktën 30 kompani përfituese (30% të granteve për metal përpunues) </t>
  </si>
  <si>
    <t xml:space="preserve">K2 2024 </t>
  </si>
  <si>
    <t>Koncept dokumenti për fushën e kontrollit të tregtisë me mallrat strategjike, i miratuar</t>
  </si>
  <si>
    <t>Pika e vetme e kontaktit nuk është funksionalizuar plotësosht. Ajo duhet të transformohet në një platformë të ofrimit të shërbimeve për përdoruesit përfundimtar dhe të jetë inter-operabile për të ofruar infromacion edhe për regjistrimin e bizneseve.</t>
  </si>
  <si>
    <t xml:space="preserve">Ueb-faqja për Pikën e Vetme të Kontaktit, e lansuar
Së paku 3 aktivitete të mbajtura me palët e interesit për pikën e vetme të kontaktit </t>
  </si>
  <si>
    <t>Mungesa e shërbimeve të akreditimit lehtësisht të qasshme dhe të përballueshme është një barrierë substanciale për rritjen e NVM-ve</t>
  </si>
  <si>
    <t>Koncept dokumenti për fushën e akreditimit, i miratuar
Skema e Akreditimit për trupat certifikuese (EN ISO/IEC 17065), e themeluar dhe e funksionalizuar</t>
  </si>
  <si>
    <t>Të  përmirësohen  kapacitet administrative  të Ministrisë së industrisë, Sipërmarrjes dhe Tregtisë (MiET);</t>
  </si>
  <si>
    <t>Së paku dhjetë (10) zyrtarë të fushës së sigurisë së produkteve, të trajnuar
Së paku pesë (5) zyrtarë të rinj në AMK, të rekrutuar
Së paku tri (3) trajnime për zyrtarët e Agjencisë së Pronësisë Industriale, të mbajtur</t>
  </si>
  <si>
    <t>Të përfundojë ristrukturimin e Agjencisë Kosovare të investimeve dhe Mbështetjes së Ndërmarrjeve (KiESA) në agjenci të veçanta për promovimin e investimeve dhe mbështetjen e NVM-ve, si dhe të sigurojë që të dyja të kenë burime të mjaftueshme.</t>
  </si>
  <si>
    <t>Agjencia Kosovare e Standardizimit ende nuk është anëtare e asnjërës prej organizatave evropiane apo ndërkombëtare të standardizimit. Aplikimi i saj për anëtarësim në Komitetin Evropian për Standardizim (CEN) dhe Komitetin Evropian për Standardizim Elektroteknik (CENELEC) është ende në pritje.</t>
  </si>
  <si>
    <t>Kosova duhet të miratoj projektligjin për mbrojtje te konsumatorit, i cili gjendet në kuvend për më se 1 vjet</t>
  </si>
  <si>
    <t>Kosova nuk ka një proces ku do te mund te  trajtohen  ankesat e investitorëve dhe përpjekja për të mbajtur investimet.</t>
  </si>
  <si>
    <t>Të vashdohet zbatimi. e ktiviteteve sipas Planit të Veprimit të Përbashkët Rajonal të Tregut 2021-2024</t>
  </si>
  <si>
    <t xml:space="preserve">Të ratifikojë dhe zbatojë Protokollin Shtesë 5 të CEFTA-s për lehtësimin e tregtisë dhe Protokollin Shtesë 6 për tregtinë e shërbimeve; dhe të finalizojë negociatat dhe të miratojë Protokollin Shtesë 7 për zgjidhjen e mosmarrëveshjeve;
</t>
  </si>
  <si>
    <t xml:space="preserve">Te ngriten t kapacitetet administrative te departamentit të tregtisë </t>
  </si>
  <si>
    <t>Pesë (5) takime me nivelin komunal, sipas rajoneve, për zbatimin e Strategjia për mbrojtjen dhe promovimin e të drejtave të komuniteteve dhe pjesëtarëve të tyre, të mbajtura</t>
  </si>
  <si>
    <t>Deri në dhjetë (10) projekte të bashkë-financuara infrastrukturore në bashkëpunim me komunat, të zbatuar</t>
  </si>
  <si>
    <t xml:space="preserve">Deri në tetëdhjetë (80) njësi të banimeve sociale, të krijuara dhe shtëpive të ndërtuar për të kthyerit dhe komunitet në nevojë si dhe përfitueseve të materialit ndërtimor </t>
  </si>
  <si>
    <t>Deri në 140 përfitues të materialit ndërtimor për komunitetet në nevojë</t>
  </si>
  <si>
    <t>Deri në 100 përfitues të garantëve për biznese, personat fizik, për personat juridik dhe OJQ-ve</t>
  </si>
  <si>
    <t>Deri në 56 të zhvendosur dhe të cenueshëm social, të sistemuar në njësi banimi të përhershëm në Komunën e Graçanicës</t>
  </si>
  <si>
    <t xml:space="preserve">Përmirësimi i zbatimit të legjislacionit për të drejtat e komuniteteve joshumicë, miratimi i strategjisë për mbrojtjen dhe promovimin e të drejtave të komuniteteve. </t>
  </si>
  <si>
    <t>Ministria e Zhvillimit Rajonal</t>
  </si>
  <si>
    <t>Kapitulli 22: Politika rajonale dhe koordinimi i instrumenteve strukturore</t>
  </si>
  <si>
    <t>Pesë (5) takime me nivelin komunal, sipas rajoneve, për zbatimin e Strategjia për mbrojtjen dhe promovimin e të drejtave të komuniteteve dhe pjesëtarëve të tyre, të mbajtura
Deri në dhjetë (10) projekte të bashkë-financuara infrastrukturore në bashkëpunim me komunat, të zbatuar
Deri në tetëdhjetë (80) njësi të banimeve sociale, të krijuara dhe shtëpive të ndërtuar për të kthyerit dhe komunitet në nevojë si dhe përfitueseve të materialit ndërtimor 
Deri në 140 përfitues të materialit ndërtimor për komunitetet në nevojë
Deri në 100 përfitues të garantëve për biznese, personat fizik, për personat juridik dhe OJQ-ve
Deri në 56 të zhvendosur dhe të cenueshëm social, të sistemuar në njësi banimi të përhershëm në Komunën e Graçanicës</t>
  </si>
  <si>
    <t xml:space="preserve">UA për përcaktimin e rregullave për lëvizjen e lirë në treg të detergjenteve dhe substancave tension-aktive (surfaktantive), i miratuar </t>
  </si>
  <si>
    <t>Projektligji për automjete, i miratuar</t>
  </si>
  <si>
    <t>Projektligji për patentë shofer, i miratuar</t>
  </si>
  <si>
    <t>Projektligji për hekurudha, i miratuar</t>
  </si>
  <si>
    <t>Projektligji për transportin rrugor, i miratuar</t>
  </si>
  <si>
    <t>Projektligji për transportin e mallrave të rrezikshme, i miratuar</t>
  </si>
  <si>
    <t>Projektligji për siguri hekurudhore, i miratuar</t>
  </si>
  <si>
    <t>Projektligji për mbrojtjen e mjedisit, i miratuar</t>
  </si>
  <si>
    <t xml:space="preserve">Projektligji për menaxhimin e resurseve ujore, i miratuar </t>
  </si>
  <si>
    <t xml:space="preserve">Projektligji për mbrojtjen e natyrës, i miratuar </t>
  </si>
  <si>
    <t>Projektligji për inspektimin në fushën e mjedisit, ujërave, natyrës, planifikimit hapësinor, ndërtimit dhe banimit, i miratuar</t>
  </si>
  <si>
    <t xml:space="preserve">Plotësim-ndryshimi i UA për mekanizmin e përcjelljes së emisioneve të gazrave serë, i miratuar </t>
  </si>
  <si>
    <t xml:space="preserve">K3 2024 </t>
  </si>
  <si>
    <t>Plani i veprimit i strategjisë së ITS, i miratuar</t>
  </si>
  <si>
    <t>Sistemi për kontrollin e emetimit të gazrave të liruar nga automjetet, i funksionalizuar</t>
  </si>
  <si>
    <t>Strategjia për mbrojtjen e mjedisit dhe zhvillim të qëndrueshëm 2025-2034 dhe plani i veprimit, e miratuar</t>
  </si>
  <si>
    <t>Strategjia afatgjate e dekarbonizimit, e miratuar</t>
  </si>
  <si>
    <t>Strategjia për menaxhimin e integruar të mbeturinave dhe plani i veprimit 2024-2026, e miratuar</t>
  </si>
  <si>
    <t xml:space="preserve">Plani për menaxhimin e pellgut të lumit Drini i Bardhë, i miratuar </t>
  </si>
  <si>
    <t xml:space="preserve">Koncept dokumenti për fushën e mbeturinave, i miratuar </t>
  </si>
  <si>
    <t>Katër (4) zyrtarë të trajnuar</t>
  </si>
  <si>
    <t xml:space="preserve">Hartat e rrezikut nga përmbytjet dhe hartat e rrezikshmërisë së përmbytjeve, të finalizuara </t>
  </si>
  <si>
    <t>Njëmbëdhjetë (11) km shtigje të ecjes, të shenjëzuara</t>
  </si>
  <si>
    <t xml:space="preserve">Aplikacioni për raportim online për regjistrin e shkarkimit dhe transferimit të ndotësve, i zhvilluar </t>
  </si>
  <si>
    <t xml:space="preserve">Raporti për inventarin e gazrave serrë, i përgatitur dhe i raportuar në Agjencinë e Mjedisit të Evropës </t>
  </si>
  <si>
    <t>Inventari për emisionet në ajër për regjionin e Prishtinës, i përgatitur sipas viteve përkatëse</t>
  </si>
  <si>
    <t>Ligji i miratuar</t>
  </si>
  <si>
    <t>Plani i cilesise se ajrit Prishtine, i miratuar</t>
  </si>
  <si>
    <t xml:space="preserve">Miratimi i Strategjisë për Mbrojtjen e Mjedisit dhe Zhvillimin e Qëndrueshëm 2022-2030 është ende i vonuar. </t>
  </si>
  <si>
    <t>Kapacitetet inspektuese dhe zbatimi duhet të përmirësohen.</t>
  </si>
  <si>
    <t>Kosova duhet të harmonizojë mbrojtjen e saj mjedisore me Direktivën e përgjegjësisë mjedisore.</t>
  </si>
  <si>
    <t>Duhet të miratohen planet e cilësisë së ajrit për zonat ku nivelet e ndotësve tejkalojnë vlerat kufi.</t>
  </si>
  <si>
    <t>Kosova duhet të rrisë kapacitetet dhe të vendosë objektiva realiste të riciklimit për të zbatuar menaxhimin e integruar të mbeturinave dhe ekonominë qarkore.</t>
  </si>
  <si>
    <t>Plani kombëtar i energjisë dhe klimës, duhet të miratohet në fund të qershorit 2024 (Shih Kapitullin 15 – Energjia).</t>
  </si>
  <si>
    <t xml:space="preserve">Qeveria duhet të fillojë hartimin e një Strategjie të Dekarbonizimit, duke përfshirë veprimet në lidhje me energjinë, bujqësinë, pylltarinë dhe zhvillimin e përgjithshëm ekonomik. </t>
  </si>
  <si>
    <t xml:space="preserve">Kapacitetet administrative dhe inspektuese në sektor duhet të forcohen dhe duhet të zbatohen reformat strukturore sa i perket ndryshimeve klimatike . </t>
  </si>
  <si>
    <t xml:space="preserve">Rritja e ndërgjegjësimit sa i perket ndryshimeve klimatike duhet të rritet. </t>
  </si>
  <si>
    <t xml:space="preserve">Zbatimi i strategjisë së ndryshimeve klimatike 2019-2028 dhe planit të veprimit për 2021-2023 është shumë i kufizuar. </t>
  </si>
  <si>
    <t>Kosova duhet të vendosë urgjentisht sistemet e monitorimit me të dhëna te qasshme per  publik sa i perket ujrave.</t>
  </si>
  <si>
    <t xml:space="preserve">Ka sfida për zbatimin e kornizës strategjike për shkak të mungesës së fondeve të mjaftueshme, kapaciteteve të ulëta administrative dhe teknike dhe mbështetjes së madhe në mbështetjen e donatorëve. </t>
  </si>
  <si>
    <t xml:space="preserve">Nevojiten përpjekje të mëtejshme për të rishikuar dhe miratuar strategjitë, planet e veprimit dhe legjislacionin përkatës për të siguruar koherencë me objektivat e Axhendës së Gjelbër. </t>
  </si>
  <si>
    <t>Kosova duhet të konsultohet në mënyrë me intensive dhe domethanese me shoqërinë civile në fushën e politikberjes, si dhe të rrisë vetëdijen e publikut dhe institucioneve të saj për rëndësinë e mbrojtjes së mjedisit.</t>
  </si>
  <si>
    <t>Kosova duhet të marrë pronësinë dhe të gjitha masat e nevojshme në sektorin e mjedisit dhe për këtë qëllim, të rrisë kapacitetet e autoriteteve mjedisore në nivel qendror dhe lokal, të zbatojë reformat strukturore dhe të sigurojë bashkëpunimin ndërinstitucional.</t>
  </si>
  <si>
    <t>Kosova ende nuk vepron ne përputhje me kufijtë e emetimeve të përaktuara sipas planit të saj kombëtar për reduktimin e emitimeve,  miratimi i të cilit është vonuar.</t>
  </si>
  <si>
    <t>Identifikimi i aglomerateve dhe zonave të ndjeshme në përputhje me Direktivën për Trajtimin e Ujërave të Zeza Urbane mbetet i dobët;</t>
  </si>
  <si>
    <t>Nuk ka progres në lidhje me kimikatet</t>
  </si>
  <si>
    <t xml:space="preserve">Nuk ka pasur progres në rregullimin e zhurmës. </t>
  </si>
  <si>
    <t>Kosova nuk ka bërë progres në lidhje me vlerësimin e nevojave për rrezikun e fatkeqësive</t>
  </si>
  <si>
    <t>Kosova duhet të fillojë përgatitjen e zbatimit të Direktivës së re Kombëtare për Tavanin e Emitimeve;</t>
  </si>
  <si>
    <t xml:space="preserve">Masat për ndalimin e përdorimit të qymyrit për ngrohje duhet të zbatohen në mënyrë efektive. </t>
  </si>
  <si>
    <t>Qeveria zgjodhi lokacionet për deponinë e re për menaxhimin rajonal të mbeturinave në Prishtinë dhe depozitimin e mbeturinave të rrezikshme; megjithatë, ajo duhet të kryejë procedurat e vlerësimit të ndikimit mjedisor dhe social.</t>
  </si>
  <si>
    <t xml:space="preserve">Autoritetet  regjionale te pellgjeve lumore duhet të bëhen funksionale urgjente. </t>
  </si>
  <si>
    <t>Janë të nevojshme fushata ndërgjegjësimi të publikut, trajnimi i industrisë së prekur dhe dhënia e lejeve të integruara për reduktimin e emetimeve të dëmshme industriale.</t>
  </si>
  <si>
    <t>Kosova duhet të fillojë procesin e instalimit të Shërbimeve Transevropiane për Telematikë ndërmjet Administratave (TESTA) si parakusht për instalimin e Sistemit të Përbashkët të Komunikimit dhe Informacionit për Emergjencat (CECIS).</t>
  </si>
  <si>
    <t xml:space="preserve">Kosova duhet të përgatitet për harmonizimin me acquis për klimën sipas modifikimeve të rëndësishme të sjella nga pakoja Fit for 55. </t>
  </si>
  <si>
    <t xml:space="preserve">Kosova duhet të ndërmarrë hapat e nevojshëm për krijimin e një mekanizmi për çmimin e karbonit, në përputhje me ETS të BE-së, për të avancuar zbatimin e acquis të BE-së dhe për t'u përgatitur në mënyrë adekuate për Mekanizmin e Rregullimit të Kufirit të Karbonit të BE-së, </t>
  </si>
  <si>
    <r>
      <rPr>
        <b/>
        <sz val="20"/>
        <color theme="1"/>
        <rFont val="Calibri "/>
      </rPr>
      <t xml:space="preserve">Kriteri 4: Vlerësimi i raportit të vendit i BE-së
</t>
    </r>
    <r>
      <rPr>
        <b/>
        <sz val="12"/>
        <color theme="1"/>
        <rFont val="Calibri "/>
      </rPr>
      <t>Çdo vit Komisioni Evropian publikon raportin vjetor të vendit për Kosovën. Në raport, KE përdor metodologji të matshme që lejon matjen e progresit vjetor të vendit në miratimin e detyrimeve të anëtarësimit në BE sipas përshkrimit të mëposhtëm: (0) kthim prapa; (1) nuk ka përparim; (2) progres i kufizuar; (3) disa përparime; (4) progres i mirë; (5) progres shumë i mirë. Qëllimi i këtij vlerësimi është të merr parasysh progresin që ka bërë çdo ministri e linjës gjatë periudhës së vlerësimit.</t>
    </r>
  </si>
  <si>
    <r>
      <rPr>
        <b/>
        <sz val="20"/>
        <color theme="1"/>
        <rFont val="Calibri"/>
        <family val="2"/>
        <scheme val="minor"/>
      </rPr>
      <t xml:space="preserve">Kriteri 3: Shkalla e zbatimit
</t>
    </r>
    <r>
      <rPr>
        <b/>
        <sz val="12"/>
        <color theme="1"/>
        <rFont val="Calibri"/>
        <family val="2"/>
        <scheme val="minor"/>
      </rPr>
      <t xml:space="preserve">
Qëllimi i këtij vlerësimi është të matë zbatimin e masave të planifikuara në Programin Kombëtar për Integrim Evropian.</t>
    </r>
  </si>
  <si>
    <r>
      <rPr>
        <b/>
        <sz val="18"/>
        <color theme="1"/>
        <rFont val="Calibri"/>
        <family val="2"/>
        <scheme val="minor"/>
      </rPr>
      <t>Kriteri 2: Planifikimi vs obligimet evropiane</t>
    </r>
    <r>
      <rPr>
        <b/>
        <sz val="20"/>
        <color theme="1"/>
        <rFont val="Calibri"/>
        <family val="2"/>
        <scheme val="minor"/>
      </rPr>
      <t xml:space="preserve">
</t>
    </r>
    <r>
      <rPr>
        <b/>
        <sz val="12"/>
        <color theme="1"/>
        <rFont val="Calibri"/>
        <family val="2"/>
        <scheme val="minor"/>
      </rPr>
      <t>Obligimet specifike të Kosovës për BE-në janë të përshkruara në Raportin e BE-së për vendin dhe në konkluzionet e shtatë takimeve të nënkomitetit të MSA-së. Institucionet e Kosovës sigurojnë zbatimin e këtyre obligimeve duke përgatitur Programin Kombëtar për Integrim Evropian. Megjithatë, sfida është se shpesh ka një hendek midis këtyre dy realiteteve. Planifikimi nga ministritë e linjës shpesh nuk mbulon të gjitha detyrimet e specifikuara të BE-së. Prandaj, qëllimi i këtij vlerësimi është të bëjë dallimin ndërmjet planifikimit më shumë dhe më pak të kujdesshëm të detyrimeve të BE-së nga ministritë e linjës.</t>
    </r>
  </si>
  <si>
    <r>
      <rPr>
        <b/>
        <sz val="20"/>
        <color theme="1"/>
        <rFont val="Calibri"/>
        <family val="2"/>
        <scheme val="minor"/>
      </rPr>
      <t xml:space="preserve">Kriteri 1: Kompleksiteti i masave
</t>
    </r>
    <r>
      <rPr>
        <b/>
        <sz val="12"/>
        <color theme="1"/>
        <rFont val="Calibri"/>
        <family val="2"/>
        <scheme val="minor"/>
      </rPr>
      <t>Ministritë planifikojnë masa të ndryshme në kuadër të Programit Kombëtar për Integrim Evropian. Në disa raste, këto masa janë relevante, të planifikuara mirë, strategjike, komplekse dhe të kujdesshme financiarisht. Në raste të tjera, ato nuk janë të tilla. Qëllimi i këtij vlerësimi është të bëjë dallimin ndërmjet masave të BE-së të planifikuara mirë dhe më pak të planifikuara mirë, duke shpërblyer kështu ministritë me performancë më të mirë.</t>
    </r>
  </si>
  <si>
    <t xml:space="preserve">Nuk ka pasur masa të planifikuara në këtë periudhë. </t>
  </si>
  <si>
    <t>%</t>
  </si>
  <si>
    <t xml:space="preserve">Projektligji për agroturizëm, i miratuar </t>
  </si>
  <si>
    <t>Projektligji për tokën bujqësore, i miratuar</t>
  </si>
  <si>
    <t>UA për sistemin e informacionit për çmimet e tregut, i miratuar</t>
  </si>
  <si>
    <t>UA për kontabilitetin në fermë, i miratuar</t>
  </si>
  <si>
    <t>UA për kriteret dhe procedurat e zbatimit për masat e programit të zhvillimit rural, i miratuar</t>
  </si>
  <si>
    <t>Projektligji për veterinarinë, i miratuar</t>
  </si>
  <si>
    <t>Projektligji për peshkatarinë dhe akua-kulturën, i miratuar</t>
  </si>
  <si>
    <t>Koncept dokumenti për bujqësi organike, i miratuar</t>
  </si>
  <si>
    <t>PV për mbrojtjen e tokës bujqësore, i miratuar</t>
  </si>
  <si>
    <t>Koncept dokumenti për farërat, i miratuar</t>
  </si>
  <si>
    <t xml:space="preserve">Koncept dokumenti për mbrojtjen e bimëve, i miratuar </t>
  </si>
  <si>
    <t>Koncept dokumenti për produktet për mbrojtjen e bimëve, i miratuar</t>
  </si>
  <si>
    <t>Koncept dokumenti për sëmundjet e kafshëve, i miratuar</t>
  </si>
  <si>
    <t>Plani për avancimin e ndërmarrjeve agro-ushqimore, i miratuar</t>
  </si>
  <si>
    <t>Koncept dokumenti për peshkatarinë dhe akua-kulturën, i miratuar</t>
  </si>
  <si>
    <t>Inventarizimi i resurseve peshkore në pellgjet ujore, i realizuar</t>
  </si>
  <si>
    <t>Të miratohet dhe zbatohet programi shumëvjeçar i kontrollit dhe mbikëqyrjes së sëmundjeve të kafshëve.</t>
  </si>
  <si>
    <t>Burimet financiare dhe njerëzore të Agjencisë së Ushqimit dhe Veterinarisë së Kosovës mbeten të pamjaftueshme për zbatimin e plotë të acquis të BE-së në këtë fushë;</t>
  </si>
  <si>
    <t>Ende nuk ka përparim në marrjen e akreditimit ndërkombëtar për laboratorin e ushqimit dhe të veterinarisë;</t>
  </si>
  <si>
    <t>Ende nuk është krijuar dhe nuk ka filluar zbatimi i një sistemi gjithëpërfshirës për monitorimin dhe kontrollin e sëmundjeve, në përputhje me legjislacionin e BE-së dhe kërkesat e Organizatës Botërore për Shëndetin e Kafshëve;</t>
  </si>
  <si>
    <t> Planifikimi afatgjatë dhe zbatimi i programeve për çrrënjosjen e sëmundjeve endemike në Kosovë ende kërkon përmirësim;</t>
  </si>
  <si>
    <t xml:space="preserve"> Planifikimi afatgjatë dhe zbatimi i planeve për kontrollet e shëndetit të kafshëve në nivel ferme, transportin e kafshëve dhe tregjet e kafshëve ende kërkon përmirësim;</t>
  </si>
  <si>
    <t>Mungesa e burimeve të nevojshme, si atyre njerëzore ashtu edhe financiare, si dhe mungesa e programeve të trajnimit dhe edukimit të stafit, kanë penguar zbatimin adekuat të programeve në këto fusha;</t>
  </si>
  <si>
    <t>Sistemi për grumbullimin dhe asgjësimin e nënprodukteve shtazore ende nuk është funksional, pavarësisht se ekziston fabrika e re dhe e pajisur, si dhe ende nuk është vendosur për modelin e funksionimit, procedurat dhe afatin kohor për funksionalizimin e kësaj fabrike;</t>
  </si>
  <si>
    <t xml:space="preserve"> Mbetet të bëhet përafrimi i legjislacionit për ushqimin e ri (novel food) dhe për organizmat e modifikuar gjenetikisht.</t>
  </si>
  <si>
    <t xml:space="preserve"> Nuk është bërë përparim në identifikimin e masave kyçe ndër-sektoriale (cross-compliance) në fushat e sigurisë së ushqimit, shëndetit dhe mirëqenies së kafshëve;</t>
  </si>
  <si>
    <t>  Nën-raportimi i lëvizjeve të kafshëve mbetet sfidë; Agjencia e Ushqimit dhe Veterinarisë ende nuk i ka miratuar masat për zbatimin e rregullores përkatëse në nivel të tregjeve të kafshëve të gjalla, thertoreve dhe transportit të tyre;</t>
  </si>
  <si>
    <t>Rregullorja për procedura, kriteret e licencimit të shoqatave për menaxhim kolektiv dhe funksionimin e tyre, e miratuar</t>
  </si>
  <si>
    <t xml:space="preserve">Strategjia kombëtare për të drejtat e autorit 2024 - 2028, e miratuar </t>
  </si>
  <si>
    <t>K42024</t>
  </si>
  <si>
    <t>Koncept dokumenti për trashëgiminë kulturore, i miratuar</t>
  </si>
  <si>
    <t xml:space="preserve">Projektligji për drejtën në gjykim brenda kohës së arsyeshme, i miratuar </t>
  </si>
  <si>
    <t xml:space="preserve">Projektligji për Gjykatën Administrative, i miratuar </t>
  </si>
  <si>
    <t>Projektligji për plotësim-ndryshim të ligjit për përgjegjësitë disiplinore të gjyqtarëve dhe prokurorëve, i miratuar</t>
  </si>
  <si>
    <t>UA për mënyrën e qasjes së MD në evidencën qendrore penale, i miratuar</t>
  </si>
  <si>
    <t>UA për organizimin dhe fushëveprimin e shtëpive për mbrojtjen e fëmijës, i miratuar</t>
  </si>
  <si>
    <t>Rregullorja për përcaktimin e procedurave të punës në tryeza multidisiplinare për ndihmë në menaxhim e rasteve, e miratuar</t>
  </si>
  <si>
    <t>UA për parandalimin dhe ndalimin e formave të rrezikshme të punës së fëmijëve në Kosovë, i miratuar</t>
  </si>
  <si>
    <t>UA për përcaktimin e procedurave efektive për identifikimin, raportimin, referimin, shfrytëzimin, neglizhimin dhe abuzimin e fëmijës si dhe për mbrojtjen e fëmijës në situatë rruge, i miratuar</t>
  </si>
  <si>
    <t>UA për përcaktimin e rregullave dhe procedurave për mbulim të shpenzimeve për ofrimin e shërbimeve edukative, shëndetësore apo rehabilituese, për fëmijët me aftësi të kufizuara në një komunë tjetër nga ajo ku jeton, i miratuar</t>
  </si>
  <si>
    <t xml:space="preserve">Marrëveshja për bashkëpunim juridik me Francën, e nënshkruar </t>
  </si>
  <si>
    <t>Marrëveshja për bashkëpunim juridik me Suedinë, e nënshkruar</t>
  </si>
  <si>
    <t>Marrëveshja për bashkëpunim juridik me Italinë (plotësim-ndryshim), e nënshkruar</t>
  </si>
  <si>
    <t xml:space="preserve">Strategjia për sundimin e ligjit dhe planit të veprimit, e rishikuar </t>
  </si>
  <si>
    <t>Koncept dokumenti për ndihmën juridike falas, i miratuar</t>
  </si>
  <si>
    <t>Pakoja e moduleve për programet e trajtimit psiko-social të kryerësve, e zhvilluar</t>
  </si>
  <si>
    <t>Platforma për aplikim online për provimin e jurisprudencës dhe provimet tjera të profesioneve të lira të organizuara nga MD, e themeluar dhe funksionale</t>
  </si>
  <si>
    <t>Ka pasur progres të kufizuar në parandalimin dhe luftimin e dhunës në familje, mbrojtjen dhe riintegrimin e viktimave dhe rehabilitimin e kryesve.</t>
  </si>
  <si>
    <t xml:space="preserve">Te miratohet Strategjia për  drejtësinë tranzicionale </t>
  </si>
  <si>
    <t>Kodi Penal do të duhej të përafrohet më tej me Direktivën e BE-së për mbrojtjen e euros dhe valutave të tjera nga falsifikimi</t>
  </si>
  <si>
    <t>UA për organizimin dhe fushëveprimin e shtëpive për mbrojtjen e fëmijës, i miratuar
UA për parandalimin dhe ndalimin e formave të rrezikshme të punës së fëmijëve në Kosovë, i miratuar
UA për përcaktimin e procedurave efektive për identifikimin, raportimin, referimin, shfrytëzimin, neglizhimin dhe abuzimin e fëmijës si dhe për mbrojtjen e fëmijës në situatë rruge, i miratuar
UA për përcaktimin e rregullave dhe procedurave për mbulim të shpenzimeve për ofrimin e shërbimeve edukative, shëndetësore apo rehabilituese, për fëmijët me aftësi të kufizuara në një komunë tjetër nga ajo ku jeton, i miratuar</t>
  </si>
  <si>
    <t>UA për sanksionet e shënjestruara (udhëzues për zbatimin e sanksioneve nga subjektet raportuese dhe personat që kanë detyrime për raportim të drejtpërdrejtë), i miratuar</t>
  </si>
  <si>
    <t>UA për sanksionet e shënjestruara (udhëzues për zbatimin e sanksioneve ndaj autoriteteve shtetërore), i miratuar</t>
  </si>
  <si>
    <t>Projektligji për prokurimin publik (plotësim-ndryshim), i miratuar</t>
  </si>
  <si>
    <t>Projektligji për partneritetin publiko-privat (plotësim-ndryshim), i miratuar</t>
  </si>
  <si>
    <t>Projektligji për kontabilitet, raportim financiar dhe auditim (plotësim-ndryshim), i miratuar</t>
  </si>
  <si>
    <t>Projektligji për ndihmën shtetërore (plotësim-ndryshim), i miratuar</t>
  </si>
  <si>
    <t>Rregullorja për kushtet e dhënies së ndihmës horizontale, e miratuar</t>
  </si>
  <si>
    <t>Rregullorja për procedurat dhe format e njoftimit (plotësim-ndryshim), e miratuar</t>
  </si>
  <si>
    <t>Rregullorja për kushtet e dhënies së ndihmës sektoriale, e miratuar</t>
  </si>
  <si>
    <t>Projektligji për bankat, i miratuar</t>
  </si>
  <si>
    <t>Projektligji për Auditorin e Përgjithshëm dhe Zyrën Kombëtare të Auditimit të Kosovës (plotësim-ndryshim), i miratuar</t>
  </si>
  <si>
    <t>Një dokument lidhur me rreziqet fiskale, i hartuar</t>
  </si>
  <si>
    <t>Raportimi i rregullt gjashtëmujor mbi zbatimin e Planit të Veprimit të SMFP 2022-2024</t>
  </si>
  <si>
    <t>Raportimi i rregullt vjetor mbi zbatimin e Planit të Veprimit të SMFP 2022-2024</t>
  </si>
  <si>
    <t>Numri i aktiviteteve në kuadër të projekteve për përmirësimin e përmbushjes tatimore, i rritur</t>
  </si>
  <si>
    <t>Numri i aktiviteteve (inspektimeve, ndalo&amp;kërko dhe patrullë) kundër kontrabandës bazuar në analizën e rrezikut i rritur në krahasim me periudhën paraprake, i rritur</t>
  </si>
  <si>
    <t>Numri i marrëveshjeve bilaterale me vendet e rajonit dhe BE, të iniciuara</t>
  </si>
  <si>
    <t>Vlerësimi kombëtar i rrezikut, i iniciuar</t>
  </si>
  <si>
    <t>Tipologjitë e pastrimit të parave për PEP, të hartuara dhe publikuara</t>
  </si>
  <si>
    <t>Metodologjia për inspektimin e auditorëve ligjorë dhe firmave ligjore të auditimit, e hartuar</t>
  </si>
  <si>
    <t>Standardet ndërkombëtare të raportimit financiar, të Komitetit Ndërkombëtar të Interpretimeve për Raportim Financiar (KNIRP), si dhe interpretimet e lëshuara dhe të adoptuara nga Bordi i Standardeve Ndërkombëtare të Kontabilitetit (BSNK)</t>
  </si>
  <si>
    <t>Standardet Ndërkombëtare të Auditimit dhe udhëzimet përkatëse të Bordit të Standardeve Ndërkombëtare të Auditimit dhe Sigurisë (BSNAS), të zbatuara</t>
  </si>
  <si>
    <t>Katër (4) trajnime për dhënësit e ndihmës për njoftimin dhe raportimin e ndihmës shtetërore dhe për rregullat de minimis, lidhur me raportimin dhe kalkulimin e ndihmës, të mbajtura</t>
  </si>
  <si>
    <t>Ulja e nivelit të borxhit tatimor si përqindje e të hyrave totale vjetore, në krahasim me vitin paraprak</t>
  </si>
  <si>
    <t>Dy analiza të kryera për bashkëpunimin, koordinimin dhe komunikim ndër-institucional lidhur me përgjegjësitë për parandalimin dhe uljen e punës së padeklaruar</t>
  </si>
  <si>
    <t>Kriteret e vlerësimit të rrezikut, të përcaktuara</t>
  </si>
  <si>
    <t>Plani për Zbatimin e Skemës së Garantuar për të Rinj, i pilotuar</t>
  </si>
  <si>
    <t xml:space="preserve">Numri inspektorëve të punës, i rritur për 40 inspektorë </t>
  </si>
  <si>
    <t>Numri i inspektimeve nga Inspektorati i Punës, i rritur</t>
  </si>
  <si>
    <t xml:space="preserve">Skema a Asistencës Sociale i Zbatuar sipas Ligjit të ri të Skemës së Ndihmës Sociale, e pilotuar </t>
  </si>
  <si>
    <t xml:space="preserve">Plani Strategjik i Doganës së Kosovës 2024-2027, i miratuar </t>
  </si>
  <si>
    <t>Zyrtarët e rinj, të rekrutuar</t>
  </si>
  <si>
    <t>Zhvendosja në pronë publike dhe funksionalizimi i plotë për së paku 2 terminale doganore</t>
  </si>
  <si>
    <t>UA për themelimin dhe funksionimin e Komitetit të Auditimit në Subjektet e Sektorit Publik (SSP), i zbatuar</t>
  </si>
  <si>
    <t>Të rishikohet baza ligjore dhe roli i Komiteteve të Auditimit;</t>
  </si>
  <si>
    <t>Përafrimi i mëtejshëm me acquis për raportimet e kompanive dhe forcimin e strukturave të mbikëqyrjes së auditimit institucional dhe pavarësinë profesionale dhe objektivitetin e auditorëve dhe firmave të auditimit, duke përfshirë financimin e nevojshëm dhe të qëndrueshëm;</t>
  </si>
  <si>
    <t>Duhet të rritet përafrimi i mëtejmë i legjislacionit për Ndihmë shtetëore, sidomos duke pasur parasysh që Ligji për Ndihmë Shtetërore, rregulloret për ndihmën horizontale, duke përfshirë përjashtimin në bllok dhe ndihmën rajonale janë draftuar por nuk janë miratuar;</t>
  </si>
  <si>
    <t>Projektligji për kontabilitet, raportim financiar dhe auditim (plotësim-ndryshim), i miratuar
UA për themelimin dhe funksionimin e Komitetit të Auditimit në Subjektet e Sektorit Publik (SSP), i zbatuar</t>
  </si>
  <si>
    <t>Projektligji për ndihmën shtetërore (plotësim-ndryshim), i miratuar
Rregullorja për kushtet e dhënies së ndihmës horizontale, e miratuar
Rregullorja për procedurat dhe format e njoftimit (plotësim-ndryshim), e miratuar
Rregullorja për kushtet e dhënies së ndihmës sektoriale, e miratuar</t>
  </si>
  <si>
    <t>Te  sigurohet  përputhja  me tavanin ligjor për pensionet e veteranëve të luftës dhe me rregullën e faturës së pagave, dhe të ndërmarrë një rishikim të shpenzimeve tatimore, duke përcaktuar sasinë e të ardhurave të harruara nga të gjitha përjashtimet, normat preferenciale dhe regjimet e veçanta;</t>
  </si>
  <si>
    <t>Kosova gjithashtu nuk ka krijuar ende një shërbim koordinues kundër mashtrimit (AFCOS) dhe nuk është zhvilluar ende një strategji kombëtare kundër mashtrimit për mbrojtjen e interesave financiare të BE-së.</t>
  </si>
  <si>
    <t>Të implementohet në mënyrë eficiente strategjia e re për MFP 2022-2026 dhe veprimet e saj relevante për kontrollin e brendshëm të financave publike dhe auditimin e jashtëm</t>
  </si>
  <si>
    <t>Të zhvillohet dhe miratohet ligji i ri për MFP bazuar në praktikat e mira të BE dhe të harmonizohet ky ligj me Ligjin për Kontrollin e Brendshëm të Financave Publike;</t>
  </si>
  <si>
    <t xml:space="preserve"> Duhet të avancohet më tej në përafrimin me versionet e rishikuara të Direktivës për Kërkesat Kapitale dhe Rregullorja e Kërkesave Kapitale (CRR/CRD); 
Direktiva për Rimëkëmbjen dhe Rezolucionin e Bankës (BRRD); dhe 
Direktiva e Skemës së Garancisë së Depozitave (DGSD)</t>
  </si>
  <si>
    <t>Projektligji për plotësim-ndryshim të ligjeve që përmbajnë procedura të veçanta administrative dhe harmonizimi i tyre me ligjin për procedurën e përgjithshme administrative, faza e tretë, i miratuar</t>
  </si>
  <si>
    <t>Projektligji për plotësim-ndryshimin e Ligjit për Organizimin dhe Funksionimin e Administratës Shtetërore dhe Agjencive të Pavarura, i miratuar</t>
  </si>
  <si>
    <t>Rregullorja për pranim në shërbimin civil, e miratuar</t>
  </si>
  <si>
    <t xml:space="preserve">Rregullorja për klasifikimin e vendeve të punës në shërbimin civil, e miratuar </t>
  </si>
  <si>
    <t>Rregullorja për transferimin në shërbimin civil, e miratuar</t>
  </si>
  <si>
    <t>Projektligji për plotësim-ndryshimin e ligjit për të huajt, i miratuar</t>
  </si>
  <si>
    <t>Projektligji për plotësim-ndryshimin e ligjit për armë, i miratuar</t>
  </si>
  <si>
    <t>Projektligji për plotësim-ndryshimin e ligjit për mbrojtjen e infrastrukturës kritike, I miratuar</t>
  </si>
  <si>
    <t>Plotësim-ndryshimi i rregullores për integrimin e të huajve, i miratuar</t>
  </si>
  <si>
    <t xml:space="preserve">PV i rishikuar për racionalizimin e agjencive (faza e dytë), i miratuar </t>
  </si>
  <si>
    <t>Së paku 5 trajnime rreth qasjes, përdorimit dhe mënyrës së raportimit përmes platformës Digjitale, për së paku 50 nëpunës përdorues të platformës dhe administrator të planeve të veprimit, të mbajtura</t>
  </si>
  <si>
    <t>Së paku 50 shërbime të reja në platformën e-Kosova, të funksionalizuar</t>
  </si>
  <si>
    <t>Katalogu i vendeve të punës në Shërbimin Civil, i miratuar</t>
  </si>
  <si>
    <t>Raportet gjashtëmujore dhe vjetore mbi zbatimin e SRAP 2022-2027 dhe raportet gjashtëmujore dhe vjetore mbi zbatimin e SMFP 2022-2027, të gjeneruar</t>
  </si>
  <si>
    <t>Planit i veprimit i strategjisë për migrim, i rishikuar</t>
  </si>
  <si>
    <t>Planit i reagimit emergjent, i rishikuar</t>
  </si>
  <si>
    <t xml:space="preserve">Së paku tri (3) dokumente të politikave të hartuara përmes AQM </t>
  </si>
  <si>
    <t>PSO për shkatërrimin e drogave, të hartuar</t>
  </si>
  <si>
    <t>Strategjia kundër narkotikeve, e miratuar</t>
  </si>
  <si>
    <t>Strategjia e re për kontrollin e armëve të vogla, të lehta dhe eksplozivëve, e miratuar</t>
  </si>
  <si>
    <t>Programi i TI-së, me opsionin QlikVieë, për të përfshirë Sistemin e Menaxhimit të Rasteve (CMS) dhe Platformën e Inteligjencës Kufitare (BI), i avancuar</t>
  </si>
  <si>
    <t>Së paku një (1) trajnim në kuadër të udhërrëfyesit të bashkëpunimit me EUAA, për të paktën tre (3) zyrtarë të azilit për intervistimin e fëmijëve, i organizuar</t>
  </si>
  <si>
    <t>Së paku 100 zyrtarë të nivelit qendror dhe lokal, të trajnuar</t>
  </si>
  <si>
    <t>Së paku 100 zyrtarë të nivelit qendror dhe lokal të trajnuar për zbatimin e udhëzuesit të monitorimit të të huajve</t>
  </si>
  <si>
    <t>Ndërlidhja e NjIP-së, me së paku tre (3) operatorë për të pranuar të dhëna REU, e funksionalizuar</t>
  </si>
  <si>
    <t>Së paku 50 gra ose vajza përfituese nga skemat e riintegrimit dhe integrimit të qëndrueshëm</t>
  </si>
  <si>
    <t>Hartimi i raporteve të standardizuara në tabela për EMCDDA</t>
  </si>
  <si>
    <t>Zbatimi i udhërrëfyesit për armë të vogla dhe të lehta</t>
  </si>
  <si>
    <t>Pjesëmarrja në së paku katër (6) aktivitete në kuadër të EMPACT</t>
  </si>
  <si>
    <t>Raport vjetor për zbatimin e planit të përbashkët të veprimit BE – Ballkan Perëndimor kundër ekstremizmit të dhunshëm dhe terrorizmit, i hartuar</t>
  </si>
  <si>
    <t>Pavarësisht progresit, përfshirja e grupeve të organizuara dhe të armatosura në trafikun e armëve mbetet një shqetësim serioz.</t>
  </si>
  <si>
    <t>Është e rëndësishme që vazhdimisht të rishikohen strategjitë ekzistuese, planet e veprimit dhe programet e riintegrimit dhe rehabilitimit.</t>
  </si>
  <si>
    <t>Mangësitë mbeten në zbatimin e ligjeve, kryesisht për shkak të mungesës së koordinimit ndërmjet agjencive qeveritare. Kapaciteti i Policisë Kufitare në fushën e migracionit të ndjeshëm ndaj mbrojtjes duhet të forcohet më tej.</t>
  </si>
  <si>
    <t>Implementation of actions foreseen in the Migration Strategy for 2023 is also a priority.</t>
  </si>
  <si>
    <t>Këshilli Ministror për RAP përgjithësisht mblidhet vetëm një herë në vit për të miratuar raportet vjetore në kuadër të kornizës strategjike për RAP. Ai është joefektiv në sigurimin e koordinimit ndërmjet organeve kyçe për të drejtuar procesin e RAP.</t>
  </si>
  <si>
    <t>Platforma në internet për monitorimin për RAP akoma nuk është duke funksionuar në mënyrë efikase.</t>
  </si>
  <si>
    <t>Gratë mbeten të nën-përfaqësuara në pozitat e nivelit të lartë në shërbimin civil.</t>
  </si>
  <si>
    <t>Kapacitetet e MPB-së për të menaxhuar zbatimin e politikave të menaxhimit të burimeve njerëzore në të gjithë administratën publike nuk janë rritur.</t>
  </si>
  <si>
    <t>Departamenti për Menaxhimin e Zyrtarëve Publikë (DMZP), së bashku me njësitë e menaxhimit të burimeve njerëzore nëpër institucione, duhet: (i) të përmirësojnë koordinimin ndërmjet vete; (ii) të ofrojnë trajnime të rregullta; (iii) të promovojnë transferimin e njohurive; dhe (iv) të shpërndajnë/promovojnë mjete metodologjike.</t>
  </si>
  <si>
    <t>Sistemi Informativ i Menaxhimit të Burimeve Njerëzore (SIMBNJ) duhet të përditësohet dhe të përmirësohet më tej.</t>
  </si>
  <si>
    <t>Përparimet në finalizimin e rregulloreve për organizimin e brendshëm të institucioneve shtetërore - përfshirë ministritë - dhe harmonizimin e tyre me Ligjin për Organizimin dhe Funksionimin e Administratës Shtetërore dhe Agjencive të Pavarura (LOFASHAP) kanë qenë të ngadalta.</t>
  </si>
  <si>
    <t>Programi i trajnimeve të detyrueshme, i paraparë me Ligjin për Zyrtarët Publikë për të gjithë shërbyesit civilë, ende nuk është zbatuar.</t>
  </si>
  <si>
    <t>Kosova duhte të themelohet një Qendër Kombëtare Kundër Terrorizmit dhe Ekstremizmit të Dhunshëm, ose të përforconi Zyra e Koordinatorit Kombëtar me burime adekuate financiare dhe njerëzore dhe të sigurojë praktikën e rregullt të kryerjes së vlerësimeve të përbashkëta të kërcënimeve;</t>
  </si>
  <si>
    <t>Autoritetet e Kosovës duhet të përmirësojnë kapacitetet e tyre për të adresuar përmbajtjen terroriste në internet, duke përfshirë rritjen e përpjekjeve të tyre për t'iu referuar përmbajtjeve terroriste ofruesve të internetit, si dhe rritjen e përpjekjeve për të fuqizuar shoqërinë civile për të zhvilluar kundër-narrativa efektive.</t>
  </si>
  <si>
    <t>Rekomandohet që Kosova të harmonizojë legjislacionin me Direktivën 2008/115/EC (Direktiva e Kthimit), të përfshijë një kategori të mbrojtjes humanitare dhe të zgjasë periudhën e kthimit vullnetar.</t>
  </si>
  <si>
    <t>Sigurimi/ofrimi i kujdesit dhe sigurisë së duhur për  grupet më të cenuara të migrantëve mbeten një sfidë. Kosova duhet të rrisë dhe forcojë më tej kapacitetet e autoriteteve për të evidentuar migrimin e parregullt dhe për të ofruar shërbime cilësore mbrojtëse.</t>
  </si>
  <si>
    <t>Duhet të merren masa për të rritur sigurinë për azilkërkuesit në objekte, veçanërisht për të parandaluar dhunën me bazë gjinore.</t>
  </si>
  <si>
    <t xml:space="preserve">Sa i përket politikës së  azilit, Kosova duhet të sigurojë që refugjatët të jenë të përfshira në skemat e mbrojtjes sociale. </t>
  </si>
  <si>
    <t>Të ndryshohet Ligji i ri për Zyrtarët Publikë në përputhje me parimet e një administrate publike moderne</t>
  </si>
  <si>
    <t xml:space="preserve">Akt normativ për buxhetimin e përgjegjshëm gjinorë, i miratuar </t>
  </si>
  <si>
    <t>UA (masë afirmative) për rritjen e numrit të grave në pozita vendimmarrëse - niveli ekzekutiv, i miratuar</t>
  </si>
  <si>
    <t xml:space="preserve">UA (masë afirmative) për Regjistrimin e Pronës së paluajtshme të përbashkët në emër të dy bashkëshortëve, i miratuar </t>
  </si>
  <si>
    <t>Numri i rekomandimeve të zbatuara</t>
  </si>
  <si>
    <t>Numri i përgjigjeve të pranuara lidhur me rekomandimet e adresuara institucioneve përgjegjëse</t>
  </si>
  <si>
    <t xml:space="preserve">Strategjia dhe PV kundër Korrupsionit, e miratuar </t>
  </si>
  <si>
    <t>Plani i veprimit i Programit të Kosovës për Barazi Gjinore (PKBGJ-së) 2024-2026, i miratuar</t>
  </si>
  <si>
    <t>Koncept dokumenti për gjuhën e shenjave, i miratuar</t>
  </si>
  <si>
    <t xml:space="preserve">Strategjia për të Drejtat e Personave me Aftësi të Kufizuara në Republikën e Kosovës 2024-2029, e miratuar </t>
  </si>
  <si>
    <t>Plani i veprimit për vitin 2025-2026 për zbatimin e Strategjisë për Avancimin e të Drejtave të Komunitetit Rom dhe atij Ashkali në Republikën e Kosovës 2022-2026, i miratuar</t>
  </si>
  <si>
    <t xml:space="preserve">Pesë (5) videospote, të realizuara </t>
  </si>
  <si>
    <t>Katër (4) fushata për sensibilizim dhe vetëdijesimin, të realizuara</t>
  </si>
  <si>
    <t xml:space="preserve">Dhjetë (10) trajnime për procedurat standarde të veprimit kundër dhunës në familje dhe dhunës ndaj grave, dhe Konventën e Stambollit, të realizuara </t>
  </si>
  <si>
    <t xml:space="preserve">Së paku tetë (8) OJQ, të mbështetura </t>
  </si>
  <si>
    <t>Raportet vjetore të monitorimit të strategjia për avancimin e të drejtave të komunitetit rom dhe ashkali në Republikën e Kosovës 2022-2026 dhe Plani i veprimit 2022-2024 të hartuara</t>
  </si>
  <si>
    <t xml:space="preserve">Gratë mbeten të nën-përfaqësuara në pozitat e nivelit të lartë në shërbimin civil.
</t>
  </si>
  <si>
    <t xml:space="preserve">Te miratohet Ligji për lirinë fetare. </t>
  </si>
  <si>
    <t>Zbatimi i Ligjit për mbrojtjen nga diskriminimi mbetet i kufizuar, duke përfshirë mungesën e kapaciteteve institucionale.</t>
  </si>
  <si>
    <t>Të rishikohet  Ligji për Komisionin e Pavarur të Mediave për të përditësuar kompetencat e tij, duke përfshirë në lidhje me mediat audiovizuale, në përputhje me Direktivën për Shërbimet Mediale Audiovizuale;</t>
  </si>
  <si>
    <t xml:space="preserve">Në të njëjtën kohë, zbatimi i disa standardeve, parimeve dhe procedurave të përcaktuara në Standardet Minimale për Publikun Konsultimet vazhduan të mbeten prapa. Konsultimet publike në përgjithësi kryhen në nivel qendror, me shkrim dhe elektronik përmes platformës online. </t>
  </si>
  <si>
    <t>Nuk ka ndërlidhje të qartë ndërmjet PKZH-së/SKZH-së dhe strategjive sektoriale e planeve të tyre përkatëse të veprimit, e as me Kornizën Afatmesme të Shpenzimeve.</t>
  </si>
  <si>
    <t>Ministria e Punëve të Jashtme dhe Diasporës</t>
  </si>
  <si>
    <t>Kapitulli 30: Marrëdhëniet me jashtë</t>
  </si>
  <si>
    <t>Prioritet i MSA-së</t>
  </si>
  <si>
    <t>Miratimi i Planit të Veprimit për Zhvillimin Rajonal për 2023-25 ​​(TM2/2023), zbatimi i Strategjisë së Zhvillimit Rajonal si dhe miratimi i Ligjit për Zhvillimin Rajonal (TM2/2023) dhe legjislacioni zbatues përkatës, paralelisht (T4/2024)</t>
  </si>
  <si>
    <t>Forcimi i kapaciteteve institucionale dhe administrative (të vazhdueshme)</t>
  </si>
  <si>
    <t>Përmirësimi i linjës së vetme të projektit, duke përfshirë indikacionet e plotësisë dhe pjekurisë së projektit (të vazhdueshme).</t>
  </si>
  <si>
    <t>Marrja e hapave fillestarë drejt përgatitjes së udhërrëfyesit të kapitullit 22 (të vazhdueshme).</t>
  </si>
  <si>
    <t>Kosova duhet të miratojë Ligjin për Trashëgimi Kulturore si dhe ta zbatojë atë, si dhe të harmonizojë legjislacionin e saj me Direktivën e Shërbimeve Mediale Audiovizive për të mundësuar pjesëmarrjen në vargun e MEDIA të Programit Evropa Kreative.</t>
  </si>
  <si>
    <t>Krijimi i komiteteve koordinuese lokale për zbatimin e planit kombëtar të veprimit 2023-2025 të partneritetit për Qeverisjen e Hapur</t>
  </si>
  <si>
    <t>Rezultati</t>
  </si>
  <si>
    <t>Miratimi i akteve nënligjore sipas Ligjit për Mbrojtjen e Fëmijëve është një tjetër prioritet.</t>
  </si>
  <si>
    <t>Ligji mbi RTK-në të rishiqohet</t>
  </si>
  <si>
    <t>Rekomandimet e rishikimit kolegial për Agjencinë e Informacionit dhe Privatësisë dhe Institucionin e Ombudspersonit duhet të zbatohen.</t>
  </si>
  <si>
    <t xml:space="preserve">Përdorni fondet e BE-së (30 milionë euro) në dispozicion për asistencë teknike për projektet me brez të gjerë nën Kornizën e Investimeve të Ballkanit Perëndimor (WBIF).
</t>
  </si>
  <si>
    <t>Zbatimi i masave për të ulur koston e vendosjes së rrjeteve të komunikimeve elektronike me shpejtësi të lartë [TM1 2024].</t>
  </si>
  <si>
    <t>Ndërmerrni hapa për të siguruar zbatimin e suksesshëm të Memorandumeve të Mirëkuptimit për Ballkanin Perëndimor të ndërveprueshëm dhe rrjedhën e lirë të të dhënave në rajonin e Ballkanit Perëndimor, nënshkruar në Samitin Dixhital të Ballkanit Perëndimor në tetor 2021 në Podgoricë.</t>
  </si>
  <si>
    <t>Përafroni me Kodin Evropian të Komunikimeve Elektronike (Direktiva (EU) 2018/1972) (EECC), si një prioritet kryesor për vitin 2023 [TM2 2024].</t>
  </si>
  <si>
    <t>Përputhet plotësisht me Direktivën NIS të BE-së [T4 2023].</t>
  </si>
  <si>
    <t>Miratimi dhe fillimi i zbatimit të strategjisë së Qeverisjes Elektronike 2023-2028 [TM2 2023].</t>
  </si>
  <si>
    <t>Miratimi i Agjendës Dixhitale të Kosovës 2030 [TM2 2023]</t>
  </si>
  <si>
    <t>Miratimi i stimujve të efikasitetit të energjisë për sektorin privat dhe familjet duke u fokusuar në aspektet sociale dhe familjet me të ardhura të ulëta (stimujt shtetërorë) dhe shfrytëzimin e programeve ekzistuese të BE-së në Kosovë (TM4/2024).</t>
  </si>
  <si>
    <t>Marrja e masave për të planifikuar rimbushjen e Fondit të Efiçiencës së Energjisë në baza vjetore dhe shtrirja e tij në ndërtesat e banimit dhe ndërmarrjet e vogla dhe të mesme (NVM) (TM1/2025).</t>
  </si>
  <si>
    <t>Bashkohuni pa vonesë në regjistrin rajonal të garancive të origjinës (TM3/2023).</t>
  </si>
  <si>
    <t>Të vlerësojë siç duhet projektet e propozuara të hidrocentraleve, duke përfshirë kryerjen e Vlerësimeve të nevojshme të Ndikimit në Mjedis (të vazhdueshme).</t>
  </si>
  <si>
    <t>Sigurimi i zbatimit të marrëveshjes ndërmjet KEDS-it dhe Electrosever për shërbimin e komunave veriore</t>
  </si>
  <si>
    <t>Miratimi i masave zbutëse për konsumatorët vulnerabël (TM1/2024) dhe zbatimi i hapjes së tregut me pakicë (TM1/2025), i ndjekur nga lirimi i vëllimit të detyrimit të shërbimit publik nga marrëveshja për furnizim me shumicë ndërmjet KEK-ut dhe KESCO-s, përfundimi i marrëveshjes për furnizim me shumicë ndërmjet KEK-u dhe KESCO gjithashtu janë të rëndësishme për të siguruar likuiditet pasi ALPEX të hyjë në fuqi.</t>
  </si>
  <si>
    <t>Përcaktoni kufizimet kryesore që duhet të adresohen në maksimizimin e vlerave të Kapaciteteve Neto të Transferimit në të gjithë kufijtë me synimin për të arritur objektivin 70%.</t>
  </si>
  <si>
    <t>Të adresohet urgjentisht çështja e mungesës së alokimit të kapaciteteve ndërkufitare ndërmjet KOSTT dhe EMS për të lehtësuar shkëmbimet tregtare në rajonin e Ballkanit Perëndimor.</t>
  </si>
  <si>
    <t>Përfundoni punët shtesë në mbështetje të projektit të financuar nga BE-ja për Termocentralin Kosova B (Prill-Qershor/2023 Njësia B2, Korrik-Tetor/2023 Njësia B1), në mënyrë që Punimet e Reduktimit të Emisioneve të financuara nga BE-ja të fillojnë në prill 2024 të dyja njësitë B1 dhe B2.</t>
  </si>
  <si>
    <t>Përgatitja e dekomisionimit të pjesëve jofunksionale të Kosovës A, finalizimi i vendimit për financimin e depozitimit të mbeturinave të rrezikshme (TM2-2023) dhe përgatitja e një vlerësimi të ndikimit mjedisor dhe social (TM4/2023) me konsultim të duhur publik me qëllim për marrjen e një vendimi përfundimtar (në fillim të T2/2024).</t>
  </si>
  <si>
    <t>Miratimi i Ligjit për rezervat e detyrueshme të naftës (TM2/2023) si dhe udhëzimet administrative për bio lëngjet dhe biokarburantet dhe implementimi i kritereve të qëndrueshmërisë për biokarburantet dhe lëngjet bio (TM2/2023).</t>
  </si>
  <si>
    <t>Në përputhje me tranzicionin e qëndrueshëm të gjelbër në Evropë, finalizoni fazën e tretë të studimit gjithëpërfshirës mbi burimet alternative të qëndrueshme të energjisë (TM1/2024).</t>
  </si>
  <si>
    <t>Të adresohet çështja e devijimeve të paqëllimshme në mënyrë që ato të mbeten në nivel të pranueshëm dhe të sigurohet që shlyerjet financiare ndërmjet KOSTT-it dhe OST-ve të tjera nga Zona Sinkrone e Evropës Kontinentale të bëhen në kohën e duhur sipas Marrëveshjes për Zonën Sinkrone të Evropës Kontinentale (TM2/2023).</t>
  </si>
  <si>
    <t>Nisja e ankandit të parë të BRE (TM2/2023) dhe miratimi i Ligjit për Burimet e Rinovueshme të Energjisë (T3/2023) në përputhje me Direktivën (BE) 2018/2001 për promovimin e përdorimit të energjisë nga burimet e rinovueshme.</t>
  </si>
  <si>
    <t>Zbatimi i masave të Efiçiencës së Energjisë si pjesë e Planit të Veprimit të Paketës së Mbështetjes së Energjisë (TM4/2024).</t>
  </si>
  <si>
    <t>Paraqisni draftin e finalizuar të Planit Kombëtar të Integruar të Energjisë dhe Klimës në Sekretariatin e Komunitetit të Energjisë deri më 30 qershor 2023 dhe miratoni atë (T2/2024)</t>
  </si>
  <si>
    <t>Të forcohen në mënyrë të konsiderueshme dhe urgjente kapacitetet administrative (në vazhdimësi) dhe të raportohet për progresin (tremujor).</t>
  </si>
  <si>
    <t>Përgatitja e një afati kohor për përafrimin legjislativ dhe implikimet financiare të veprimeve në lidhje me ndryshimet klimatike (TM3/2023).</t>
  </si>
  <si>
    <t>Zbatimi i strategjisë së ndryshimeve klimatike dhe planit të veprimit për ndryshimet klimatike.</t>
  </si>
  <si>
    <t>Lëshimi i lejeve të integruara për reduktimin e emetimeve të dëmshme industriale, veçanërisht për kompanitë shtetërore</t>
  </si>
  <si>
    <t>Miratimi i Planit Hapësinor për Parkun Kombëtar “Sharri”, (TM4/2024) dhe miratimi i Planit Hapësinor “Bjeshkët e Nemuna” (TM3/2023)</t>
  </si>
  <si>
    <t>Finalizimi dhe miratimi i Ligjit për Mbrojtjen e Natyrës (TM4/2024).</t>
  </si>
  <si>
    <t>Hartimi i planit të veprimit për Biodiversitetin në përputhje me Strategjinë e Mjedisit (TM1/2024).</t>
  </si>
  <si>
    <t>Miratimi i Koncept Dokumentit për Mbrojtjen e Natyrës (T3/2023)</t>
  </si>
  <si>
    <t>Fillimi i përgatitjes së programeve të parandalimit të mbetjeve (TM3/2023).</t>
  </si>
  <si>
    <t>Vendosni për vendndodhjen e duhur për deponinë e re të Prishtinës, duke zbatuar një vlerësim të ndikimit mjedisor dhe social me konsultime të duhura publike (TM1/2024).</t>
  </si>
  <si>
    <t>Miratimi i ligjit (ose aktit nënligjor) për transpozimin e Direktivës Kombëtare të Tavaneve të Emisioneve (T1/2025)</t>
  </si>
  <si>
    <t>Dizenjimi i masave për kontrollin e ndotjes së ajrit për Prishtinën dhe aglomeratat e tjera më të rëndësishme dhe zonat e ndjeshme (TM4/2024).</t>
  </si>
  <si>
    <t>Plotësoni transpozimin e artikujve të mbetur sipas fazës 1 të Marrëveshjes për Zonën e Përbashkët Evropiane të Aviacionit (ECAA). (2024).</t>
  </si>
  <si>
    <t>Siguroni nënshkrimin e marrëveshjes financiare 2020-2024, të dorëzuar nga INFRAKOS në tetor 2019, ndërmjet Menaxherit të Infrastrukturës dhe autoriteteve kompetente (TM1/2023).</t>
  </si>
  <si>
    <t>Përafrimi i Ligjit për Sigurinë dhe Ndërveprueshmërinë me Direktivat (BE) 2016/797 dhe (BE) 2016/798 (TM1/2024).</t>
  </si>
  <si>
    <t>Të zbatohet  Strategjia për zhvillimin industrial dhe  perkrahje te biznesit, dhe shtyllën e rritjes së qëndrueshme ekonomike të strategjisë kombëtare të zhvillimit 2021-2030;</t>
  </si>
  <si>
    <t>Zbatoni plotësisht veprimet e përcaktuara në planin rajonal të veprimit për Sigurinë Rrugore të miratuar në tetor 2020 (në vazhdimësi).</t>
  </si>
  <si>
    <t>Të vendoset për strukturën institucionale për menaxhimin e sigurisë rrugore duke përfshirë themelimin e një Agjencie udhëheqëse për sigurinë rrugore (TM2/2023).</t>
  </si>
  <si>
    <t>Vazhdimi i identifikimit të akseve rrugore me rrezikshmëri të lartë dhe zbatimi i plotë i rekomandimeve për përmirësimin e cilësisë së rrjetit rrugor (të vazhdueshme).</t>
  </si>
  <si>
    <t>Miratimi i “Udhëzimit Administrativ mbi Kuadrin për vendosjen e sistemeve inteligjente të transportit (ITS)” (T2/2024).</t>
  </si>
  <si>
    <t>Zbatimi i acquis sipas planit të veprimit rrugor të Komunitetit të Transportit (TM2/2023)</t>
  </si>
  <si>
    <t>Përgatitni një inventar të emetimeve të gazeve serë që mbulojnë deri në vitin 2021 (TM2/2023)</t>
  </si>
  <si>
    <t>Filloni të hartoni një strategji afatgjatë të dekarbonizimit (TM2/2023)</t>
  </si>
  <si>
    <t>Miratimi i Ligjit për Mbrojtjen nga Zhurma (TM3/2023)</t>
  </si>
  <si>
    <t>Miratimi I Ligjit per Ndryshime Klimatike (Q3/2023)</t>
  </si>
  <si>
    <t>Gjuha e urrejtjes kundër atyre në situata të cenueshme, duke përfshirë komunitetet LGBTIQ dhe jo-shumicë, vazhdon, veçanërisht në mediat sociale.</t>
  </si>
  <si>
    <t>Rregullimi i vendbanimeve joformale në shkallë të gjerë, banorët e të cilave kryesisht i përkasin komuniteteve vulnerabël të margjinalizuara, vazhdon të pengohet nga mungesa e vullnetit politik për të adresuar këtë çështje.</t>
  </si>
  <si>
    <t>Kapaciteti i qeverisë për të përmirësuar dhe mbikëqyrur çështjet e të drejtave themelore kërkon përmirësime të mëtejshme, duke përfshirë mekanizmat koordinues për mbrojtjen e të drejtave të njeriut, barazisë gjinore dhe komuniteteve joshumicë, si në nivel qendror ashtu edhe në atë lokal.</t>
  </si>
  <si>
    <t>Sa i përket peshkimit, reformat kryesore përfshijnë përafrimin e mëtejshëm me acquis dhe ngritjen e kapaciteteve për kontrollin e peshkimit, akuakulturën, politikat e tregut dhe mbledhjen e të dhënave, si dhe përmirësimin e mbledhjes së të dhënave dhe zhvillimin e një inventari peshku.</t>
  </si>
  <si>
    <t>Miratimi i Ligjit të Pyjeve, duke transpozuar Rregulloren e Drurit 995/2010 (T3/2023)</t>
  </si>
  <si>
    <t>Gjithashtu nevojiten hapa konkretë dhe proaktivë për të parandaluar dhe luftuar trafikimin e qenieve njerëzore, duke përfshirë identifikimin dhe mbrojtjen e viktimave.</t>
  </si>
  <si>
    <t>Vonesat në zbatimin e ligjeve kornizë të RAP-it, veçanërisht Ligjit për Organizimin e Administratës Shtetërore dhe Agjencitë e Pavarura</t>
  </si>
  <si>
    <t>Sistematizimi i vendeve të punës ishte në vazhdim e sipër, por nevojitej një afat kohor i qartë për përfundimin e tij.</t>
  </si>
  <si>
    <t>Kosova gjithashtu ka nevojë për përpjekje të shtuara për të luftuar krimin ekonomik dhe financiar dhe për të zbatuar masat e Solvency I.</t>
  </si>
  <si>
    <t>Përafrimi i mëtejshëm i legjislacionit me acquis për shërbimet e pagesave, parandalimin e pastrimit të parave dhe financimit të terrorizmit, si dhe me kuadrin e Bazelit, duke përfshirë përgatitjen e një udhërrëfyesi për t'u përafruar me Solvency II.</t>
  </si>
  <si>
    <t>Miratimi i Ligjit për Koncesionet</t>
  </si>
  <si>
    <t>Miratimi i Kodit Doganor të Kosovës dhe Kodit të Akcizave të ndryshuara është i rëndësishëm për përafrimin e mëtejshëm me legjislacionin dhe praktikat e BE-së.</t>
  </si>
  <si>
    <t>Eshte theksuar nevoja për të vazhduar përafrimin me acquis për konkurrencën dhe ndihmën shtetërore, për të miratuar legjislacionin zbatues</t>
  </si>
  <si>
    <t>Miratimi i Ligjit të Ri për Prokurim.</t>
  </si>
  <si>
    <t>Konsultimi i duhur me palët e interesuara dhe harmonizimi me standardet evropiane në ndryshimin e Kodit Penal në lidhje me dhunën seksuale dhe në familje.</t>
  </si>
  <si>
    <t>Forcimi i kapaciteteve të Agjencisë për Menaxhimin e Pasurive të Sekuestruara dhe të Konfiskuara.</t>
  </si>
  <si>
    <t>Duhet të sigurohen kushte adekuate për personat në paraburgim dhe të drejtat e tyre themelore të mbrohen në përputhje me standardet evropiane dhe ndërkombëtare.</t>
  </si>
  <si>
    <t>Miratimi i akteve nënligjore sipas Ligjit për Mbrojtjen e Fëmijëve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</si>
</sst>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9"/>
      <color indexed="81"/>
      <name val="Tahoma"/>
      <family val="2"/>
    </font>
    <font>
      <b/>
      <sz val="9"/>
      <color indexed="81"/>
      <name val="Tahoma"/>
      <family val="2"/>
    </font>
    <font>
      <b/>
      <sz val="30"/>
      <color theme="1"/>
      <name val="Calibri"/>
      <family val="2"/>
      <scheme val="minor"/>
    </font>
    <font>
      <sz val="11"/>
      <color theme="1"/>
      <name val="Calibri"/>
      <family val="2"/>
      <scheme val="minor"/>
    </font>
    <font>
      <b/>
      <sz val="9"/>
      <color theme="1"/>
      <name val="Calibri Light"/>
      <family val="2"/>
      <scheme val="major"/>
    </font>
    <font>
      <sz val="9"/>
      <color theme="1"/>
      <name val="Calibri Light"/>
      <family val="2"/>
      <scheme val="major"/>
    </font>
    <font>
      <sz val="9"/>
      <name val="Calibri Light"/>
      <family val="2"/>
      <scheme val="major"/>
    </font>
    <font>
      <b/>
      <sz val="11"/>
      <color theme="1"/>
      <name val="Calibri Light"/>
      <family val="2"/>
      <scheme val="major"/>
    </font>
    <font>
      <b/>
      <sz val="9"/>
      <name val="Calibri Light"/>
      <family val="2"/>
      <scheme val="major"/>
    </font>
    <font>
      <sz val="11"/>
      <color theme="1"/>
      <name val="Calibri Light"/>
      <family val="2"/>
      <scheme val="major"/>
    </font>
    <font>
      <b/>
      <sz val="14"/>
      <color theme="1"/>
      <name val="Calibri Light"/>
      <family val="2"/>
      <scheme val="major"/>
    </font>
    <font>
      <b/>
      <sz val="20"/>
      <color theme="1"/>
      <name val="Calibri"/>
      <family val="2"/>
      <scheme val="minor"/>
    </font>
    <font>
      <b/>
      <sz val="12"/>
      <color theme="1"/>
      <name val="Calibri"/>
      <family val="2"/>
      <scheme val="minor"/>
    </font>
    <font>
      <sz val="8"/>
      <name val="Calibri"/>
      <family val="2"/>
      <scheme val="minor"/>
    </font>
    <font>
      <sz val="20"/>
      <color theme="1"/>
      <name val="Calibri"/>
      <family val="2"/>
      <scheme val="minor"/>
    </font>
    <font>
      <sz val="15"/>
      <color theme="1"/>
      <name val="Calibri"/>
      <family val="2"/>
      <scheme val="minor"/>
    </font>
    <font>
      <b/>
      <sz val="18"/>
      <color theme="1"/>
      <name val="Calibri"/>
      <family val="2"/>
      <scheme val="minor"/>
    </font>
    <font>
      <sz val="9"/>
      <name val="Book Antiqua"/>
      <family val="1"/>
    </font>
    <font>
      <sz val="9"/>
      <name val="Calibri"/>
      <family val="2"/>
      <scheme val="minor"/>
    </font>
    <font>
      <sz val="9"/>
      <color theme="1"/>
      <name val="Calibri"/>
      <family val="2"/>
      <scheme val="minor"/>
    </font>
    <font>
      <sz val="9"/>
      <color theme="1"/>
      <name val="Book Antiqua"/>
      <family val="1"/>
    </font>
    <font>
      <sz val="9"/>
      <name val="Calibri "/>
    </font>
    <font>
      <sz val="9"/>
      <color theme="1"/>
      <name val="Calibri "/>
    </font>
    <font>
      <b/>
      <sz val="9"/>
      <color theme="1"/>
      <name val="Calibri"/>
      <family val="2"/>
      <scheme val="minor"/>
    </font>
    <font>
      <b/>
      <sz val="30"/>
      <color theme="1"/>
      <name val="Calibri "/>
    </font>
    <font>
      <b/>
      <sz val="20"/>
      <color theme="1"/>
      <name val="Calibri "/>
    </font>
    <font>
      <b/>
      <sz val="12"/>
      <color theme="1"/>
      <name val="Calibri "/>
    </font>
    <font>
      <b/>
      <sz val="9"/>
      <color theme="1"/>
      <name val="Calibri "/>
    </font>
    <font>
      <b/>
      <sz val="15"/>
      <color theme="1"/>
      <name val="Calibri "/>
    </font>
    <font>
      <sz val="11"/>
      <color theme="1"/>
      <name val="Book Antiqua"/>
      <family val="1"/>
    </font>
    <font>
      <sz val="8"/>
      <color theme="1"/>
      <name val="Book Antiqua"/>
      <family val="1"/>
    </font>
    <font>
      <sz val="12"/>
      <color theme="1"/>
      <name val="Calibri"/>
      <family val="2"/>
      <scheme val="minor"/>
    </font>
    <font>
      <sz val="9"/>
      <color indexed="8"/>
      <name val="Book Antiqua"/>
      <family val="1"/>
    </font>
    <font>
      <sz val="11"/>
      <color theme="1"/>
      <name val="Arial"/>
      <family val="2"/>
    </font>
  </fonts>
  <fills count="13">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9" fontId="4" fillId="0" borderId="0" applyFont="0" applyFill="0" applyBorder="0" applyAlignment="0" applyProtection="0"/>
    <xf numFmtId="0" fontId="32" fillId="0" borderId="0"/>
    <xf numFmtId="0" fontId="34" fillId="0" borderId="0"/>
    <xf numFmtId="0" fontId="34" fillId="0" borderId="0"/>
  </cellStyleXfs>
  <cellXfs count="251">
    <xf numFmtId="0" fontId="0" fillId="0" borderId="0" xfId="0"/>
    <xf numFmtId="0" fontId="5" fillId="0" borderId="1"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Alignment="1">
      <alignment vertical="center" wrapText="1"/>
    </xf>
    <xf numFmtId="0" fontId="6" fillId="0" borderId="1" xfId="0" applyFont="1" applyBorder="1" applyAlignment="1">
      <alignment horizontal="left" vertical="center"/>
    </xf>
    <xf numFmtId="0" fontId="6" fillId="0" borderId="0" xfId="0" applyFont="1" applyAlignment="1">
      <alignment horizontal="left" vertical="center" wrapText="1"/>
    </xf>
    <xf numFmtId="0" fontId="6" fillId="7" borderId="1" xfId="0" applyFont="1" applyFill="1" applyBorder="1"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7" borderId="1" xfId="0" applyFont="1" applyFill="1" applyBorder="1" applyAlignment="1">
      <alignment horizontal="left" vertical="center" wrapText="1"/>
    </xf>
    <xf numFmtId="0" fontId="6" fillId="0" borderId="0" xfId="0" applyFont="1" applyAlignment="1">
      <alignment vertical="center"/>
    </xf>
    <xf numFmtId="0" fontId="5" fillId="0" borderId="1" xfId="0" applyFont="1" applyBorder="1" applyAlignment="1">
      <alignment horizontal="center" vertical="center"/>
    </xf>
    <xf numFmtId="0" fontId="6"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left" vertical="center"/>
    </xf>
    <xf numFmtId="0" fontId="6" fillId="0" borderId="0" xfId="0" applyFont="1" applyAlignment="1">
      <alignment horizontal="center" vertical="center" wrapText="1"/>
    </xf>
    <xf numFmtId="2" fontId="6" fillId="0" borderId="0" xfId="0" applyNumberFormat="1" applyFont="1" applyAlignment="1">
      <alignment horizontal="center" vertical="center" wrapText="1"/>
    </xf>
    <xf numFmtId="1" fontId="5" fillId="0" borderId="0" xfId="0" applyNumberFormat="1" applyFont="1" applyAlignment="1">
      <alignment horizontal="center" vertical="center"/>
    </xf>
    <xf numFmtId="0" fontId="7" fillId="0" borderId="0" xfId="0" applyFont="1" applyAlignment="1">
      <alignment horizontal="left" vertical="center"/>
    </xf>
    <xf numFmtId="0" fontId="6" fillId="0" borderId="0" xfId="0" applyFont="1"/>
    <xf numFmtId="0" fontId="6" fillId="0" borderId="0" xfId="0" applyFont="1"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8"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8" fillId="0" borderId="1" xfId="0" applyFont="1" applyBorder="1" applyAlignment="1">
      <alignment horizontal="center" vertical="center"/>
    </xf>
    <xf numFmtId="9" fontId="5" fillId="0" borderId="1" xfId="1" applyFont="1" applyBorder="1" applyAlignment="1">
      <alignment horizontal="center" vertical="center"/>
    </xf>
    <xf numFmtId="0" fontId="5" fillId="9" borderId="1" xfId="0" applyFont="1" applyFill="1" applyBorder="1" applyAlignment="1">
      <alignment horizontal="center" vertical="center" wrapText="1"/>
    </xf>
    <xf numFmtId="9" fontId="5" fillId="0" borderId="1" xfId="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7" fillId="7" borderId="6" xfId="0" applyFont="1" applyFill="1" applyBorder="1" applyAlignment="1">
      <alignment horizontal="left" vertical="center" wrapText="1"/>
    </xf>
    <xf numFmtId="0" fontId="5" fillId="0" borderId="6" xfId="0" applyFont="1" applyBorder="1" applyAlignment="1">
      <alignment vertical="center"/>
    </xf>
    <xf numFmtId="0" fontId="6" fillId="0" borderId="6" xfId="0" applyFont="1" applyBorder="1" applyAlignment="1">
      <alignment vertical="center"/>
    </xf>
    <xf numFmtId="0" fontId="7" fillId="5" borderId="6" xfId="0" applyFont="1" applyFill="1" applyBorder="1" applyAlignment="1">
      <alignment horizontal="left" vertical="center" wrapText="1"/>
    </xf>
    <xf numFmtId="0" fontId="5" fillId="0" borderId="2" xfId="0" applyFont="1" applyBorder="1" applyAlignment="1">
      <alignment horizontal="center" vertical="center"/>
    </xf>
    <xf numFmtId="0" fontId="5" fillId="0" borderId="8" xfId="0" applyFont="1" applyBorder="1" applyAlignment="1">
      <alignment vertical="center"/>
    </xf>
    <xf numFmtId="9" fontId="5" fillId="0" borderId="1" xfId="0" applyNumberFormat="1" applyFont="1" applyBorder="1" applyAlignment="1">
      <alignment horizontal="center" vertical="center"/>
    </xf>
    <xf numFmtId="0" fontId="6" fillId="0" borderId="6" xfId="0"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9" fontId="5" fillId="0" borderId="6" xfId="1" applyFont="1" applyBorder="1" applyAlignment="1">
      <alignment horizontal="center"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8" xfId="0" applyFont="1" applyBorder="1" applyAlignment="1">
      <alignment horizontal="center" vertical="center"/>
    </xf>
    <xf numFmtId="0" fontId="5" fillId="9" borderId="5"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6" fillId="0" borderId="6" xfId="0" applyFont="1" applyBorder="1" applyAlignment="1">
      <alignment horizontal="center"/>
    </xf>
    <xf numFmtId="0" fontId="9" fillId="9" borderId="6" xfId="0" applyFont="1" applyFill="1" applyBorder="1" applyAlignment="1">
      <alignment horizontal="center" vertical="center" wrapText="1"/>
    </xf>
    <xf numFmtId="0" fontId="6" fillId="0" borderId="6" xfId="0" applyFont="1" applyBorder="1" applyAlignment="1">
      <alignment horizontal="center" vertical="center"/>
    </xf>
    <xf numFmtId="0" fontId="8" fillId="0" borderId="5" xfId="0" applyFont="1" applyBorder="1" applyAlignment="1">
      <alignment vertical="center" wrapText="1"/>
    </xf>
    <xf numFmtId="0" fontId="8" fillId="2" borderId="6" xfId="0" applyFont="1" applyFill="1" applyBorder="1" applyAlignment="1">
      <alignment horizontal="center" vertical="center"/>
    </xf>
    <xf numFmtId="1" fontId="8" fillId="2" borderId="6" xfId="0" applyNumberFormat="1" applyFont="1" applyFill="1" applyBorder="1" applyAlignment="1">
      <alignment horizontal="center" vertical="center"/>
    </xf>
    <xf numFmtId="9" fontId="6" fillId="0" borderId="0" xfId="0" applyNumberFormat="1" applyFont="1" applyAlignment="1">
      <alignment vertical="center" wrapText="1"/>
    </xf>
    <xf numFmtId="1" fontId="12" fillId="0" borderId="8" xfId="0" applyNumberFormat="1" applyFont="1" applyBorder="1" applyAlignment="1">
      <alignment vertical="center"/>
    </xf>
    <xf numFmtId="0" fontId="15" fillId="0" borderId="0" xfId="0" applyFont="1" applyAlignment="1">
      <alignment vertical="center" wrapText="1"/>
    </xf>
    <xf numFmtId="0" fontId="8" fillId="0" borderId="1" xfId="0" applyFont="1" applyBorder="1" applyAlignment="1">
      <alignment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vertical="center"/>
    </xf>
    <xf numFmtId="0" fontId="5" fillId="7" borderId="5" xfId="0" applyFont="1" applyFill="1" applyBorder="1" applyAlignment="1">
      <alignment horizontal="center" vertical="center"/>
    </xf>
    <xf numFmtId="0" fontId="6" fillId="7" borderId="6" xfId="0" applyFont="1" applyFill="1" applyBorder="1" applyAlignment="1">
      <alignment vertical="center"/>
    </xf>
    <xf numFmtId="0" fontId="7" fillId="7" borderId="6" xfId="0" applyFont="1" applyFill="1" applyBorder="1" applyAlignment="1">
      <alignment horizontal="left" vertical="center"/>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horizontal="left"/>
    </xf>
    <xf numFmtId="0" fontId="0" fillId="0" borderId="1" xfId="0" applyBorder="1" applyAlignment="1">
      <alignment horizontal="left" vertical="center"/>
    </xf>
    <xf numFmtId="0" fontId="8" fillId="0" borderId="25" xfId="0" applyFont="1" applyBorder="1" applyAlignment="1">
      <alignment vertical="center" wrapText="1"/>
    </xf>
    <xf numFmtId="0" fontId="20"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5" borderId="1" xfId="0" applyFont="1" applyFill="1" applyBorder="1" applyAlignment="1">
      <alignment horizontal="left" vertical="center" wrapText="1"/>
    </xf>
    <xf numFmtId="0" fontId="21" fillId="5" borderId="1" xfId="0" applyFont="1" applyFill="1" applyBorder="1" applyAlignment="1">
      <alignment vertical="top" wrapText="1"/>
    </xf>
    <xf numFmtId="0" fontId="21" fillId="0" borderId="1" xfId="0" applyFont="1" applyBorder="1" applyAlignment="1">
      <alignment vertical="top" wrapText="1"/>
    </xf>
    <xf numFmtId="0" fontId="20" fillId="0" borderId="1" xfId="0" applyFont="1" applyBorder="1" applyAlignment="1">
      <alignment vertical="center" wrapText="1"/>
    </xf>
    <xf numFmtId="0" fontId="20" fillId="0" borderId="1" xfId="0" applyFont="1" applyBorder="1" applyAlignment="1">
      <alignment horizontal="left"/>
    </xf>
    <xf numFmtId="0" fontId="20" fillId="0" borderId="24" xfId="0" applyFont="1" applyBorder="1" applyAlignment="1">
      <alignment vertical="center" wrapText="1"/>
    </xf>
    <xf numFmtId="0" fontId="20" fillId="7" borderId="1" xfId="0" applyFont="1" applyFill="1" applyBorder="1" applyAlignment="1">
      <alignment vertical="center" wrapText="1"/>
    </xf>
    <xf numFmtId="0" fontId="20" fillId="0" borderId="1" xfId="0" applyFont="1" applyBorder="1" applyAlignment="1">
      <alignment horizontal="left" vertical="top" wrapText="1"/>
    </xf>
    <xf numFmtId="0" fontId="20" fillId="0" borderId="1" xfId="0" applyFont="1" applyBorder="1" applyAlignment="1">
      <alignment vertical="top" wrapText="1"/>
    </xf>
    <xf numFmtId="0" fontId="20" fillId="0" borderId="1" xfId="0" applyFont="1" applyBorder="1"/>
    <xf numFmtId="0" fontId="20" fillId="0" borderId="1" xfId="0" applyFont="1" applyBorder="1" applyAlignment="1">
      <alignment wrapText="1"/>
    </xf>
    <xf numFmtId="0" fontId="20" fillId="0" borderId="0" xfId="0" applyFont="1" applyAlignment="1">
      <alignment wrapText="1"/>
    </xf>
    <xf numFmtId="0" fontId="22" fillId="11"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3" fillId="0" borderId="1" xfId="0" applyFont="1" applyBorder="1" applyAlignment="1">
      <alignment horizontal="center" vertical="center" wrapText="1"/>
    </xf>
    <xf numFmtId="0" fontId="22" fillId="6" borderId="1" xfId="0" applyFont="1" applyFill="1" applyBorder="1" applyAlignment="1">
      <alignment horizontal="left" vertical="center" wrapText="1"/>
    </xf>
    <xf numFmtId="0" fontId="22" fillId="0" borderId="1" xfId="0" applyFont="1" applyBorder="1" applyAlignment="1">
      <alignment vertical="center" wrapText="1"/>
    </xf>
    <xf numFmtId="0" fontId="22" fillId="5" borderId="1" xfId="0" applyFont="1" applyFill="1" applyBorder="1" applyAlignment="1">
      <alignment horizontal="left" vertical="center"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applyAlignment="1">
      <alignment vertical="center"/>
    </xf>
    <xf numFmtId="0" fontId="20" fillId="11" borderId="1" xfId="0" applyFont="1" applyFill="1" applyBorder="1" applyAlignment="1">
      <alignment vertical="top" wrapText="1"/>
    </xf>
    <xf numFmtId="0" fontId="20" fillId="11" borderId="1" xfId="0" applyFont="1" applyFill="1" applyBorder="1" applyAlignment="1">
      <alignment vertical="center" wrapText="1"/>
    </xf>
    <xf numFmtId="0" fontId="20" fillId="6" borderId="1" xfId="0" applyFont="1" applyFill="1" applyBorder="1" applyAlignment="1">
      <alignment vertical="top" wrapText="1"/>
    </xf>
    <xf numFmtId="0" fontId="20" fillId="6" borderId="1" xfId="0" applyFont="1" applyFill="1" applyBorder="1" applyAlignment="1">
      <alignment vertical="center" wrapText="1"/>
    </xf>
    <xf numFmtId="0" fontId="24" fillId="9" borderId="5"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4" fillId="0" borderId="5" xfId="0" applyFont="1" applyBorder="1" applyAlignment="1">
      <alignment horizontal="center" vertical="center"/>
    </xf>
    <xf numFmtId="0" fontId="24" fillId="0" borderId="1" xfId="0" applyFont="1" applyBorder="1" applyAlignment="1">
      <alignment horizontal="center" vertical="center"/>
    </xf>
    <xf numFmtId="9" fontId="24" fillId="0" borderId="1" xfId="1" applyFont="1" applyBorder="1" applyAlignment="1">
      <alignment horizontal="center" vertical="center" wrapText="1"/>
    </xf>
    <xf numFmtId="0" fontId="24" fillId="0" borderId="1" xfId="0" applyFont="1" applyBorder="1" applyAlignment="1">
      <alignment vertical="center"/>
    </xf>
    <xf numFmtId="9" fontId="24" fillId="0" borderId="6" xfId="0" applyNumberFormat="1" applyFont="1" applyBorder="1" applyAlignment="1">
      <alignment horizontal="center" vertical="center" wrapText="1"/>
    </xf>
    <xf numFmtId="0" fontId="24" fillId="0" borderId="6" xfId="0" applyFont="1" applyBorder="1" applyAlignment="1">
      <alignment horizontal="center" vertical="center"/>
    </xf>
    <xf numFmtId="0" fontId="24" fillId="0" borderId="1" xfId="0" applyFont="1" applyBorder="1" applyAlignment="1">
      <alignment vertical="center" wrapText="1"/>
    </xf>
    <xf numFmtId="0" fontId="20" fillId="0" borderId="1" xfId="0" applyFont="1" applyBorder="1" applyAlignment="1">
      <alignment horizontal="left" vertical="center"/>
    </xf>
    <xf numFmtId="0" fontId="28" fillId="9" borderId="5"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6" xfId="0" applyFont="1" applyFill="1" applyBorder="1" applyAlignment="1">
      <alignment horizontal="center" vertical="center" wrapText="1"/>
    </xf>
    <xf numFmtId="0" fontId="28" fillId="0" borderId="5" xfId="0" applyFont="1" applyBorder="1" applyAlignment="1">
      <alignment horizontal="center"/>
    </xf>
    <xf numFmtId="0" fontId="23" fillId="0" borderId="1" xfId="0" applyFont="1" applyBorder="1" applyAlignment="1">
      <alignment horizontal="left" wrapText="1"/>
    </xf>
    <xf numFmtId="0" fontId="23" fillId="0" borderId="6" xfId="0" applyFont="1" applyBorder="1" applyAlignment="1">
      <alignment horizontal="center"/>
    </xf>
    <xf numFmtId="0" fontId="28" fillId="0" borderId="6" xfId="0" applyFont="1" applyBorder="1" applyAlignment="1">
      <alignment horizontal="center"/>
    </xf>
    <xf numFmtId="0" fontId="23" fillId="0" borderId="6" xfId="0" applyFont="1" applyBorder="1" applyAlignment="1">
      <alignment horizontal="center" vertical="center" wrapText="1"/>
    </xf>
    <xf numFmtId="0" fontId="23" fillId="0" borderId="1" xfId="0" applyFont="1" applyBorder="1" applyAlignment="1">
      <alignment horizontal="left"/>
    </xf>
    <xf numFmtId="0" fontId="28" fillId="0" borderId="8" xfId="0" applyFont="1" applyBorder="1" applyAlignment="1">
      <alignment horizontal="center"/>
    </xf>
    <xf numFmtId="0" fontId="30" fillId="0" borderId="1" xfId="0" applyFont="1" applyBorder="1" applyAlignment="1">
      <alignment vertical="top" wrapText="1"/>
    </xf>
    <xf numFmtId="0" fontId="0" fillId="0" borderId="1" xfId="0" applyBorder="1" applyAlignment="1">
      <alignment horizontal="center"/>
    </xf>
    <xf numFmtId="0" fontId="31" fillId="0" borderId="1" xfId="0" applyFont="1" applyBorder="1" applyAlignment="1">
      <alignment vertical="top" wrapText="1"/>
    </xf>
    <xf numFmtId="0" fontId="31" fillId="5" borderId="1" xfId="0" applyFont="1" applyFill="1" applyBorder="1" applyAlignment="1">
      <alignment vertical="top" wrapText="1"/>
    </xf>
    <xf numFmtId="0" fontId="21" fillId="6" borderId="1" xfId="0" applyFont="1" applyFill="1" applyBorder="1" applyAlignment="1">
      <alignment horizontal="left" vertical="top" wrapText="1"/>
    </xf>
    <xf numFmtId="0" fontId="21" fillId="6" borderId="1" xfId="0" applyFont="1" applyFill="1" applyBorder="1" applyAlignment="1">
      <alignment vertical="top" wrapText="1"/>
    </xf>
    <xf numFmtId="0" fontId="21" fillId="6" borderId="24" xfId="0" applyFont="1" applyFill="1" applyBorder="1" applyAlignment="1">
      <alignment horizontal="left" vertical="top" wrapText="1"/>
    </xf>
    <xf numFmtId="0" fontId="21" fillId="6" borderId="6" xfId="0" applyFont="1" applyFill="1" applyBorder="1" applyAlignment="1">
      <alignment vertical="top" wrapText="1"/>
    </xf>
    <xf numFmtId="0" fontId="20" fillId="0" borderId="1" xfId="0" applyFont="1" applyBorder="1" applyAlignment="1">
      <alignment horizontal="center"/>
    </xf>
    <xf numFmtId="0" fontId="20" fillId="5" borderId="1" xfId="0" applyFont="1" applyFill="1" applyBorder="1" applyAlignment="1">
      <alignment vertical="top" wrapText="1"/>
    </xf>
    <xf numFmtId="0" fontId="20" fillId="0" borderId="6" xfId="0" applyFont="1" applyBorder="1" applyAlignment="1">
      <alignment horizontal="left" vertical="center"/>
    </xf>
    <xf numFmtId="0" fontId="19" fillId="0" borderId="1" xfId="0" applyFont="1" applyBorder="1" applyAlignment="1">
      <alignment horizontal="left" vertical="top" wrapText="1"/>
    </xf>
    <xf numFmtId="0" fontId="19" fillId="7" borderId="1" xfId="0" applyFont="1" applyFill="1" applyBorder="1" applyAlignment="1" applyProtection="1">
      <alignment horizontal="left" vertical="top" wrapText="1"/>
      <protection locked="0"/>
    </xf>
    <xf numFmtId="9" fontId="24" fillId="0" borderId="6" xfId="1" applyFont="1" applyBorder="1" applyAlignment="1">
      <alignment horizontal="center" vertical="center"/>
    </xf>
    <xf numFmtId="0" fontId="20" fillId="12" borderId="1" xfId="0" applyFont="1" applyFill="1" applyBorder="1" applyAlignment="1">
      <alignment horizontal="left" vertical="top" wrapText="1"/>
    </xf>
    <xf numFmtId="0" fontId="6" fillId="6" borderId="1" xfId="0" applyFont="1" applyFill="1" applyBorder="1" applyAlignment="1">
      <alignment vertical="center" wrapText="1"/>
    </xf>
    <xf numFmtId="0" fontId="23" fillId="0" borderId="1" xfId="0" applyFont="1" applyBorder="1" applyAlignment="1">
      <alignment vertical="top" wrapText="1"/>
    </xf>
    <xf numFmtId="0" fontId="23" fillId="5" borderId="1" xfId="0" applyFont="1" applyFill="1" applyBorder="1" applyAlignment="1">
      <alignment vertical="top" wrapText="1"/>
    </xf>
    <xf numFmtId="0" fontId="23" fillId="0" borderId="1" xfId="0" applyFont="1" applyBorder="1" applyAlignment="1">
      <alignment horizontal="center"/>
    </xf>
    <xf numFmtId="0" fontId="22" fillId="0" borderId="1" xfId="0" applyFont="1" applyBorder="1" applyAlignment="1" applyProtection="1">
      <alignment horizontal="left" vertical="center" wrapText="1"/>
      <protection locked="0"/>
    </xf>
    <xf numFmtId="0" fontId="23" fillId="0" borderId="6" xfId="0" applyFont="1" applyBorder="1" applyAlignment="1">
      <alignment horizontal="left" vertical="center" wrapText="1"/>
    </xf>
    <xf numFmtId="0" fontId="18" fillId="7" borderId="1" xfId="0" applyFont="1" applyFill="1" applyBorder="1" applyAlignment="1">
      <alignment vertical="top" wrapText="1"/>
    </xf>
    <xf numFmtId="0" fontId="20" fillId="12" borderId="1" xfId="0" applyFont="1" applyFill="1" applyBorder="1" applyAlignment="1">
      <alignment horizontal="left" vertical="center" wrapText="1"/>
    </xf>
    <xf numFmtId="0" fontId="21" fillId="6" borderId="26" xfId="0" applyFont="1" applyFill="1" applyBorder="1" applyAlignment="1">
      <alignment vertical="top" wrapText="1"/>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33" fillId="0" borderId="1" xfId="0" applyFont="1" applyBorder="1" applyAlignment="1" applyProtection="1">
      <alignment horizontal="left" vertical="top" wrapText="1"/>
      <protection locked="0"/>
    </xf>
    <xf numFmtId="0" fontId="20" fillId="12" borderId="24" xfId="0" applyFont="1" applyFill="1" applyBorder="1" applyAlignment="1">
      <alignment horizontal="left" vertical="center" wrapText="1"/>
    </xf>
    <xf numFmtId="0" fontId="20" fillId="6" borderId="24" xfId="0" applyFont="1" applyFill="1" applyBorder="1" applyAlignment="1">
      <alignment horizontal="left" vertical="center" wrapText="1"/>
    </xf>
    <xf numFmtId="0" fontId="21" fillId="6" borderId="1" xfId="4" applyFont="1" applyFill="1" applyBorder="1" applyAlignment="1">
      <alignmen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6" borderId="1" xfId="0" applyFont="1" applyFill="1" applyBorder="1" applyAlignment="1">
      <alignment wrapText="1"/>
    </xf>
    <xf numFmtId="0" fontId="20" fillId="12" borderId="1" xfId="0" applyFont="1" applyFill="1" applyBorder="1" applyAlignment="1">
      <alignment wrapText="1"/>
    </xf>
    <xf numFmtId="0" fontId="20" fillId="7" borderId="1" xfId="0" applyFont="1" applyFill="1" applyBorder="1" applyAlignment="1">
      <alignment horizontal="left" vertical="top" wrapText="1"/>
    </xf>
    <xf numFmtId="0" fontId="20" fillId="12" borderId="1" xfId="0" applyFont="1" applyFill="1" applyBorder="1" applyAlignment="1">
      <alignment vertical="top" wrapText="1"/>
    </xf>
    <xf numFmtId="0" fontId="20" fillId="6" borderId="1" xfId="0" applyFont="1" applyFill="1" applyBorder="1" applyAlignment="1">
      <alignment horizontal="left" vertical="top" wrapText="1"/>
    </xf>
    <xf numFmtId="0" fontId="28" fillId="0" borderId="5" xfId="0" applyFont="1" applyBorder="1" applyAlignment="1">
      <alignment horizontal="center" vertical="center" wrapText="1"/>
    </xf>
    <xf numFmtId="0" fontId="28" fillId="0" borderId="1" xfId="0" applyFont="1" applyBorder="1" applyAlignment="1">
      <alignment vertical="center" wrapText="1"/>
    </xf>
    <xf numFmtId="0" fontId="22" fillId="0" borderId="1" xfId="0" applyFont="1" applyBorder="1" applyAlignment="1">
      <alignment horizontal="left" vertical="top" wrapText="1"/>
    </xf>
    <xf numFmtId="0" fontId="23" fillId="0" borderId="1" xfId="0" applyFont="1" applyBorder="1" applyAlignment="1">
      <alignment vertical="top"/>
    </xf>
    <xf numFmtId="0" fontId="28" fillId="0" borderId="1" xfId="0" applyFont="1" applyBorder="1" applyAlignment="1">
      <alignment horizontal="left" vertical="center" wrapText="1"/>
    </xf>
    <xf numFmtId="0" fontId="23" fillId="0" borderId="1" xfId="0" applyFont="1" applyBorder="1" applyAlignment="1" applyProtection="1">
      <alignment horizontal="left" vertical="top" wrapText="1"/>
      <protection locked="0"/>
    </xf>
    <xf numFmtId="0" fontId="22" fillId="7" borderId="1" xfId="0" applyFont="1" applyFill="1" applyBorder="1" applyAlignment="1" applyProtection="1">
      <alignment horizontal="left" vertical="top" wrapText="1"/>
      <protection locked="0"/>
    </xf>
    <xf numFmtId="0" fontId="22" fillId="0" borderId="1" xfId="0" applyFont="1" applyBorder="1" applyAlignment="1">
      <alignment horizontal="left"/>
    </xf>
    <xf numFmtId="0" fontId="22" fillId="0" borderId="1" xfId="0" applyFont="1" applyBorder="1" applyAlignment="1" applyProtection="1">
      <alignment horizontal="left" vertical="top" wrapText="1"/>
      <protection locked="0"/>
    </xf>
    <xf numFmtId="0" fontId="22" fillId="7" borderId="1" xfId="0" applyFont="1" applyFill="1" applyBorder="1" applyAlignment="1">
      <alignment vertical="top" wrapText="1"/>
    </xf>
    <xf numFmtId="0" fontId="22" fillId="0" borderId="1" xfId="0" applyFont="1" applyBorder="1" applyAlignment="1">
      <alignment vertical="top" wrapText="1"/>
    </xf>
    <xf numFmtId="0" fontId="23" fillId="7" borderId="1" xfId="0" applyFont="1" applyFill="1" applyBorder="1" applyAlignment="1" applyProtection="1">
      <alignment horizontal="left" vertical="top" wrapText="1"/>
      <protection locked="0"/>
    </xf>
    <xf numFmtId="0" fontId="23" fillId="0" borderId="1" xfId="0" applyFont="1" applyBorder="1" applyAlignment="1">
      <alignment horizontal="left" vertical="center"/>
    </xf>
    <xf numFmtId="0" fontId="28" fillId="0" borderId="1" xfId="0" applyFont="1" applyBorder="1" applyAlignment="1">
      <alignment vertical="center"/>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xf>
    <xf numFmtId="0" fontId="16" fillId="3" borderId="18" xfId="0" applyFont="1" applyFill="1" applyBorder="1" applyAlignment="1">
      <alignment horizontal="left" vertical="center"/>
    </xf>
    <xf numFmtId="0" fontId="16" fillId="3" borderId="19" xfId="0" applyFont="1" applyFill="1" applyBorder="1" applyAlignment="1">
      <alignment horizontal="left" vertical="center"/>
    </xf>
    <xf numFmtId="0" fontId="16" fillId="3" borderId="0" xfId="0" applyFont="1" applyFill="1" applyAlignment="1">
      <alignment horizontal="left" vertical="center"/>
    </xf>
    <xf numFmtId="0" fontId="16" fillId="3" borderId="20" xfId="0" applyFont="1" applyFill="1" applyBorder="1" applyAlignment="1">
      <alignment horizontal="left" vertical="center"/>
    </xf>
    <xf numFmtId="0" fontId="16" fillId="3" borderId="21" xfId="0" applyFont="1" applyFill="1" applyBorder="1" applyAlignment="1">
      <alignment horizontal="left" vertical="center"/>
    </xf>
    <xf numFmtId="0" fontId="16" fillId="3" borderId="22" xfId="0" applyFont="1" applyFill="1" applyBorder="1" applyAlignment="1">
      <alignment horizontal="left" vertical="center"/>
    </xf>
    <xf numFmtId="0" fontId="16" fillId="3" borderId="23" xfId="0" applyFont="1" applyFill="1" applyBorder="1" applyAlignment="1">
      <alignment horizontal="left"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3" fillId="4" borderId="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11" fillId="4" borderId="5" xfId="0" applyFont="1" applyFill="1" applyBorder="1" applyAlignment="1">
      <alignment horizontal="left" vertical="center"/>
    </xf>
    <xf numFmtId="0" fontId="11" fillId="4" borderId="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9" borderId="5"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2" fillId="8" borderId="5"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6" xfId="0" applyFont="1" applyFill="1" applyBorder="1" applyAlignment="1">
      <alignment horizontal="center" vertical="center"/>
    </xf>
    <xf numFmtId="0" fontId="3" fillId="10" borderId="3" xfId="0" applyFont="1" applyFill="1" applyBorder="1" applyAlignment="1">
      <alignment horizontal="left" vertical="center" wrapText="1"/>
    </xf>
    <xf numFmtId="0" fontId="3" fillId="10" borderId="12"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24" fillId="0" borderId="5" xfId="0" applyFont="1" applyBorder="1" applyAlignment="1">
      <alignment horizontal="center" vertical="center"/>
    </xf>
    <xf numFmtId="0" fontId="24" fillId="0" borderId="1" xfId="0" applyFont="1" applyBorder="1" applyAlignment="1">
      <alignment horizontal="center" vertical="center"/>
    </xf>
    <xf numFmtId="0" fontId="6" fillId="3" borderId="1" xfId="0" applyFont="1" applyFill="1" applyBorder="1" applyAlignment="1">
      <alignment horizontal="left" vertical="center" wrapText="1"/>
    </xf>
    <xf numFmtId="0" fontId="5" fillId="9" borderId="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24" fillId="8" borderId="1" xfId="0" applyFont="1" applyFill="1" applyBorder="1" applyAlignment="1">
      <alignment horizontal="center" vertical="center"/>
    </xf>
    <xf numFmtId="0" fontId="24" fillId="8" borderId="6"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6" xfId="0" applyFont="1" applyFill="1" applyBorder="1" applyAlignment="1">
      <alignment horizontal="center" vertical="center"/>
    </xf>
    <xf numFmtId="0" fontId="12" fillId="10" borderId="3" xfId="0" applyFont="1" applyFill="1" applyBorder="1" applyAlignment="1">
      <alignment horizontal="left" vertical="center"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21" fillId="6" borderId="25" xfId="3" applyFont="1" applyFill="1" applyBorder="1" applyAlignment="1">
      <alignment horizontal="left" vertical="top" wrapText="1"/>
    </xf>
    <xf numFmtId="0" fontId="21" fillId="6" borderId="27" xfId="3" applyFont="1" applyFill="1" applyBorder="1" applyAlignment="1">
      <alignment horizontal="left" vertical="top" wrapText="1"/>
    </xf>
    <xf numFmtId="0" fontId="21" fillId="6" borderId="28" xfId="3" applyFont="1" applyFill="1" applyBorder="1" applyAlignment="1">
      <alignment horizontal="left" vertical="top" wrapText="1"/>
    </xf>
    <xf numFmtId="0" fontId="12" fillId="8" borderId="29" xfId="0" applyFont="1" applyFill="1" applyBorder="1" applyAlignment="1">
      <alignment horizontal="center" vertical="center"/>
    </xf>
    <xf numFmtId="0" fontId="12" fillId="8" borderId="30" xfId="0" applyFont="1" applyFill="1" applyBorder="1" applyAlignment="1">
      <alignment horizontal="center" vertical="center"/>
    </xf>
    <xf numFmtId="0" fontId="12" fillId="8" borderId="31" xfId="0" applyFont="1" applyFill="1" applyBorder="1" applyAlignment="1">
      <alignment horizontal="center" vertical="center"/>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29" fillId="8" borderId="5"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28" fillId="0" borderId="5" xfId="0" applyFont="1" applyBorder="1" applyAlignment="1">
      <alignment horizontal="center"/>
    </xf>
    <xf numFmtId="0" fontId="28" fillId="0" borderId="1" xfId="0" applyFont="1" applyBorder="1" applyAlignment="1">
      <alignment horizontal="center"/>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28" fillId="0" borderId="7" xfId="0" applyFont="1" applyBorder="1" applyAlignment="1">
      <alignment horizontal="center"/>
    </xf>
    <xf numFmtId="0" fontId="28" fillId="0" borderId="2" xfId="0" applyFont="1" applyBorder="1" applyAlignment="1">
      <alignment horizontal="center"/>
    </xf>
    <xf numFmtId="0" fontId="25" fillId="10" borderId="3" xfId="0" applyFont="1" applyFill="1" applyBorder="1" applyAlignment="1">
      <alignment horizontal="left" vertical="center" wrapText="1"/>
    </xf>
    <xf numFmtId="0" fontId="25" fillId="10" borderId="12" xfId="0" applyFont="1" applyFill="1" applyBorder="1" applyAlignment="1">
      <alignment horizontal="left" vertical="center" wrapText="1"/>
    </xf>
    <xf numFmtId="0" fontId="25" fillId="10" borderId="4" xfId="0" applyFont="1" applyFill="1" applyBorder="1" applyAlignment="1">
      <alignment horizontal="left" vertical="center" wrapText="1"/>
    </xf>
  </cellXfs>
  <cellStyles count="5">
    <cellStyle name="Normal" xfId="0" builtinId="0"/>
    <cellStyle name="Normal 2" xfId="3" xr:uid="{F7A506F9-A0EA-4D2E-9EA3-2652F25742B2}"/>
    <cellStyle name="Normal 3" xfId="4" xr:uid="{D3012F34-DD58-4665-ACF1-330ECB03C490}"/>
    <cellStyle name="Normal 4" xfId="2" xr:uid="{1B981711-4CED-4957-8AE2-0057546B5B9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28"/>
  <sheetViews>
    <sheetView zoomScale="55" zoomScaleNormal="55" workbookViewId="0">
      <pane ySplit="7" topLeftCell="A8" activePane="bottomLeft" state="frozen"/>
      <selection pane="bottomLeft" activeCell="O16" sqref="O16"/>
    </sheetView>
  </sheetViews>
  <sheetFormatPr defaultColWidth="8.6640625" defaultRowHeight="14.4"/>
  <cols>
    <col min="1" max="1" width="4.109375" style="28" customWidth="1"/>
    <col min="2" max="2" width="40.44140625" style="28" customWidth="1"/>
    <col min="3" max="3" width="9.109375" style="30" bestFit="1" customWidth="1"/>
    <col min="4" max="4" width="9.5546875" style="30" bestFit="1" customWidth="1"/>
    <col min="5" max="5" width="10.6640625" style="30" customWidth="1"/>
    <col min="6" max="6" width="9.109375" style="30" bestFit="1" customWidth="1"/>
    <col min="7" max="7" width="9.5546875" style="30" bestFit="1" customWidth="1"/>
    <col min="8" max="8" width="10.44140625" style="30" customWidth="1"/>
    <col min="9" max="9" width="9.109375" style="30" bestFit="1" customWidth="1"/>
    <col min="10" max="10" width="9.5546875" style="30" bestFit="1" customWidth="1"/>
    <col min="11" max="11" width="9.109375" style="30" customWidth="1"/>
    <col min="12" max="12" width="8.5546875" style="30" bestFit="1" customWidth="1"/>
    <col min="13" max="13" width="9.5546875" style="30" bestFit="1" customWidth="1"/>
    <col min="14" max="14" width="10.33203125" style="30" bestFit="1" customWidth="1"/>
    <col min="15" max="15" width="21" style="28" bestFit="1" customWidth="1"/>
    <col min="16" max="16" width="9.5546875" style="28" customWidth="1"/>
    <col min="17" max="16384" width="8.6640625" style="28"/>
  </cols>
  <sheetData>
    <row r="1" spans="2:23" ht="15" thickBot="1"/>
    <row r="2" spans="2:23" ht="14.4" customHeight="1">
      <c r="B2" s="189" t="s">
        <v>76</v>
      </c>
      <c r="C2" s="190"/>
      <c r="D2" s="190"/>
      <c r="E2" s="190"/>
      <c r="F2" s="190"/>
      <c r="G2" s="190"/>
      <c r="H2" s="190"/>
      <c r="I2" s="190"/>
      <c r="J2" s="190"/>
      <c r="K2" s="190"/>
      <c r="L2" s="190"/>
      <c r="M2" s="190"/>
      <c r="N2" s="190"/>
      <c r="O2" s="191"/>
      <c r="Q2" s="178" t="s">
        <v>140</v>
      </c>
      <c r="R2" s="179"/>
      <c r="S2" s="179"/>
      <c r="T2" s="179"/>
      <c r="U2" s="179"/>
      <c r="V2" s="179"/>
      <c r="W2" s="180"/>
    </row>
    <row r="3" spans="2:23" ht="14.4" customHeight="1">
      <c r="B3" s="192"/>
      <c r="C3" s="193"/>
      <c r="D3" s="193"/>
      <c r="E3" s="193"/>
      <c r="F3" s="193"/>
      <c r="G3" s="193"/>
      <c r="H3" s="193"/>
      <c r="I3" s="193"/>
      <c r="J3" s="193"/>
      <c r="K3" s="193"/>
      <c r="L3" s="193"/>
      <c r="M3" s="193"/>
      <c r="N3" s="193"/>
      <c r="O3" s="194"/>
      <c r="Q3" s="181"/>
      <c r="R3" s="182"/>
      <c r="S3" s="182"/>
      <c r="T3" s="182"/>
      <c r="U3" s="182"/>
      <c r="V3" s="182"/>
      <c r="W3" s="183"/>
    </row>
    <row r="4" spans="2:23" ht="14.4" customHeight="1">
      <c r="B4" s="192"/>
      <c r="C4" s="193"/>
      <c r="D4" s="193"/>
      <c r="E4" s="193"/>
      <c r="F4" s="193"/>
      <c r="G4" s="193"/>
      <c r="H4" s="193"/>
      <c r="I4" s="193"/>
      <c r="J4" s="193"/>
      <c r="K4" s="193"/>
      <c r="L4" s="193"/>
      <c r="M4" s="193"/>
      <c r="N4" s="193"/>
      <c r="O4" s="194"/>
      <c r="Q4" s="181"/>
      <c r="R4" s="182"/>
      <c r="S4" s="182"/>
      <c r="T4" s="182"/>
      <c r="U4" s="182"/>
      <c r="V4" s="182"/>
      <c r="W4" s="183"/>
    </row>
    <row r="5" spans="2:23" ht="14.4" customHeight="1">
      <c r="B5" s="192"/>
      <c r="C5" s="193"/>
      <c r="D5" s="193"/>
      <c r="E5" s="193"/>
      <c r="F5" s="193"/>
      <c r="G5" s="193"/>
      <c r="H5" s="193"/>
      <c r="I5" s="193"/>
      <c r="J5" s="193"/>
      <c r="K5" s="193"/>
      <c r="L5" s="193"/>
      <c r="M5" s="193"/>
      <c r="N5" s="193"/>
      <c r="O5" s="194"/>
      <c r="Q5" s="181"/>
      <c r="R5" s="182"/>
      <c r="S5" s="182"/>
      <c r="T5" s="182"/>
      <c r="U5" s="182"/>
      <c r="V5" s="182"/>
      <c r="W5" s="183"/>
    </row>
    <row r="6" spans="2:23" ht="55.2" customHeight="1">
      <c r="B6" s="195" t="s">
        <v>77</v>
      </c>
      <c r="C6" s="196" t="s">
        <v>136</v>
      </c>
      <c r="D6" s="196"/>
      <c r="E6" s="196"/>
      <c r="F6" s="196" t="s">
        <v>73</v>
      </c>
      <c r="G6" s="196"/>
      <c r="H6" s="196"/>
      <c r="I6" s="196" t="s">
        <v>74</v>
      </c>
      <c r="J6" s="196"/>
      <c r="K6" s="196"/>
      <c r="L6" s="196" t="s">
        <v>75</v>
      </c>
      <c r="M6" s="196"/>
      <c r="N6" s="196"/>
      <c r="O6" s="197" t="s">
        <v>141</v>
      </c>
      <c r="Q6" s="181"/>
      <c r="R6" s="182"/>
      <c r="S6" s="182"/>
      <c r="T6" s="182"/>
      <c r="U6" s="182"/>
      <c r="V6" s="182"/>
      <c r="W6" s="183"/>
    </row>
    <row r="7" spans="2:23" s="29" customFormat="1" ht="43.8" thickBot="1">
      <c r="B7" s="195"/>
      <c r="C7" s="31" t="s">
        <v>78</v>
      </c>
      <c r="D7" s="31" t="s">
        <v>79</v>
      </c>
      <c r="E7" s="31" t="s">
        <v>80</v>
      </c>
      <c r="F7" s="31" t="s">
        <v>78</v>
      </c>
      <c r="G7" s="31" t="s">
        <v>81</v>
      </c>
      <c r="H7" s="31" t="s">
        <v>80</v>
      </c>
      <c r="I7" s="31" t="s">
        <v>78</v>
      </c>
      <c r="J7" s="31" t="s">
        <v>82</v>
      </c>
      <c r="K7" s="31" t="s">
        <v>80</v>
      </c>
      <c r="L7" s="31" t="s">
        <v>78</v>
      </c>
      <c r="M7" s="31" t="s">
        <v>83</v>
      </c>
      <c r="N7" s="31" t="s">
        <v>80</v>
      </c>
      <c r="O7" s="197"/>
      <c r="P7" s="28"/>
      <c r="Q7" s="184"/>
      <c r="R7" s="185"/>
      <c r="S7" s="185"/>
      <c r="T7" s="185"/>
      <c r="U7" s="185"/>
      <c r="V7" s="185"/>
      <c r="W7" s="186"/>
    </row>
    <row r="8" spans="2:23">
      <c r="B8" s="61" t="s">
        <v>63</v>
      </c>
      <c r="C8" s="32">
        <f>'Kriteri 1'!O22</f>
        <v>10</v>
      </c>
      <c r="D8" s="32">
        <v>2.5</v>
      </c>
      <c r="E8" s="33">
        <f t="shared" ref="E8:E22" si="0">C8*D8</f>
        <v>25</v>
      </c>
      <c r="F8" s="32">
        <f>'Kriteri 2'!D12</f>
        <v>3</v>
      </c>
      <c r="G8" s="32">
        <v>3.5</v>
      </c>
      <c r="H8" s="33">
        <f t="shared" ref="H8:H22" si="1">F8*G8</f>
        <v>10.5</v>
      </c>
      <c r="I8" s="32">
        <f>'Kriteri 3'!F13</f>
        <v>8</v>
      </c>
      <c r="J8" s="32">
        <v>3</v>
      </c>
      <c r="K8" s="33">
        <f t="shared" ref="K8:K22" si="2">I8*J8</f>
        <v>24</v>
      </c>
      <c r="L8" s="32">
        <f>'Kriteri 4'!C5</f>
        <v>0</v>
      </c>
      <c r="M8" s="32">
        <v>1</v>
      </c>
      <c r="N8" s="33">
        <f t="shared" ref="N8:N22" si="3">L8*M8</f>
        <v>0</v>
      </c>
      <c r="O8" s="63">
        <f t="shared" ref="O8:O22" si="4">N8+K8+H8+E8</f>
        <v>59.5</v>
      </c>
    </row>
    <row r="9" spans="2:23" ht="28.8">
      <c r="B9" s="61" t="s">
        <v>110</v>
      </c>
      <c r="C9" s="32">
        <f>'Kriteri 1'!O59</f>
        <v>8</v>
      </c>
      <c r="D9" s="32">
        <v>2.5</v>
      </c>
      <c r="E9" s="33">
        <f t="shared" si="0"/>
        <v>20</v>
      </c>
      <c r="F9" s="32">
        <f>'Kriteri 2'!D29</f>
        <v>4</v>
      </c>
      <c r="G9" s="32">
        <v>3.5</v>
      </c>
      <c r="H9" s="33">
        <f t="shared" si="1"/>
        <v>14</v>
      </c>
      <c r="I9" s="32">
        <f>'Kriteri 3'!F24</f>
        <v>7</v>
      </c>
      <c r="J9" s="32">
        <v>3</v>
      </c>
      <c r="K9" s="33">
        <f t="shared" si="2"/>
        <v>21</v>
      </c>
      <c r="L9" s="32">
        <f>'Kriteri 4'!C12</f>
        <v>0</v>
      </c>
      <c r="M9" s="32">
        <v>1</v>
      </c>
      <c r="N9" s="33">
        <f t="shared" si="3"/>
        <v>0</v>
      </c>
      <c r="O9" s="63">
        <f t="shared" si="4"/>
        <v>55</v>
      </c>
    </row>
    <row r="10" spans="2:23">
      <c r="B10" s="61" t="s">
        <v>65</v>
      </c>
      <c r="C10" s="32">
        <f>'Kriteri 1'!O92</f>
        <v>9</v>
      </c>
      <c r="D10" s="32">
        <v>2.5</v>
      </c>
      <c r="E10" s="33">
        <f t="shared" si="0"/>
        <v>22.5</v>
      </c>
      <c r="F10" s="32">
        <f>'Kriteri 2'!D54</f>
        <v>2</v>
      </c>
      <c r="G10" s="32">
        <v>3.5</v>
      </c>
      <c r="H10" s="33">
        <f t="shared" si="1"/>
        <v>7</v>
      </c>
      <c r="I10" s="32">
        <f>'Kriteri 3'!F32</f>
        <v>8</v>
      </c>
      <c r="J10" s="32">
        <v>3</v>
      </c>
      <c r="K10" s="33">
        <f t="shared" si="2"/>
        <v>24</v>
      </c>
      <c r="L10" s="32">
        <f>'Kriteri 4'!C16</f>
        <v>0</v>
      </c>
      <c r="M10" s="32">
        <v>1</v>
      </c>
      <c r="N10" s="33">
        <f t="shared" si="3"/>
        <v>0</v>
      </c>
      <c r="O10" s="63">
        <f t="shared" si="4"/>
        <v>53.5</v>
      </c>
    </row>
    <row r="11" spans="2:23" ht="28.8">
      <c r="B11" s="61" t="s">
        <v>61</v>
      </c>
      <c r="C11" s="32">
        <f>'Kriteri 1'!O111</f>
        <v>10</v>
      </c>
      <c r="D11" s="32">
        <v>2.5</v>
      </c>
      <c r="E11" s="33">
        <f t="shared" si="0"/>
        <v>25</v>
      </c>
      <c r="F11" s="32">
        <f>'Kriteri 2'!D70</f>
        <v>1</v>
      </c>
      <c r="G11" s="32">
        <v>3.5</v>
      </c>
      <c r="H11" s="33">
        <f t="shared" si="1"/>
        <v>3.5</v>
      </c>
      <c r="I11" s="32">
        <f>'Kriteri 3'!F42</f>
        <v>8</v>
      </c>
      <c r="J11" s="32">
        <v>3</v>
      </c>
      <c r="K11" s="33">
        <f t="shared" si="2"/>
        <v>24</v>
      </c>
      <c r="L11" s="32">
        <f>'Kriteri 4'!C20</f>
        <v>0</v>
      </c>
      <c r="M11" s="32">
        <v>1</v>
      </c>
      <c r="N11" s="33">
        <f t="shared" si="3"/>
        <v>0</v>
      </c>
      <c r="O11" s="63">
        <f t="shared" si="4"/>
        <v>52.5</v>
      </c>
    </row>
    <row r="12" spans="2:23">
      <c r="B12" s="61" t="s">
        <v>70</v>
      </c>
      <c r="C12" s="32">
        <f>'Kriteri 1'!O120</f>
        <v>4</v>
      </c>
      <c r="D12" s="32">
        <v>2.5</v>
      </c>
      <c r="E12" s="33">
        <f t="shared" si="0"/>
        <v>10</v>
      </c>
      <c r="F12" s="32">
        <f>'Kriteri 2'!D77</f>
        <v>3</v>
      </c>
      <c r="G12" s="32">
        <v>3.5</v>
      </c>
      <c r="H12" s="33">
        <f t="shared" si="1"/>
        <v>10.5</v>
      </c>
      <c r="I12" s="32">
        <f>'Kriteri 3'!F46</f>
        <v>10</v>
      </c>
      <c r="J12" s="32">
        <v>3</v>
      </c>
      <c r="K12" s="33">
        <f t="shared" si="2"/>
        <v>30</v>
      </c>
      <c r="L12" s="32">
        <f>'Kriteri 4'!C23</f>
        <v>0</v>
      </c>
      <c r="M12" s="32">
        <v>1</v>
      </c>
      <c r="N12" s="33">
        <f t="shared" si="3"/>
        <v>0</v>
      </c>
      <c r="O12" s="63">
        <f t="shared" si="4"/>
        <v>50.5</v>
      </c>
    </row>
    <row r="13" spans="2:23" ht="28.8">
      <c r="B13" s="61" t="s">
        <v>62</v>
      </c>
      <c r="C13" s="32">
        <f>'Kriteri 1'!O148</f>
        <v>10</v>
      </c>
      <c r="D13" s="32">
        <v>2.5</v>
      </c>
      <c r="E13" s="33">
        <f t="shared" si="0"/>
        <v>25</v>
      </c>
      <c r="F13" s="32">
        <f>'Kriteri 2'!D132</f>
        <v>4</v>
      </c>
      <c r="G13" s="32">
        <v>3.5</v>
      </c>
      <c r="H13" s="33">
        <f t="shared" si="1"/>
        <v>14</v>
      </c>
      <c r="I13" s="32">
        <f>'Kriteri 3'!F55</f>
        <v>4</v>
      </c>
      <c r="J13" s="32">
        <v>3</v>
      </c>
      <c r="K13" s="33">
        <f t="shared" si="2"/>
        <v>12</v>
      </c>
      <c r="L13" s="32">
        <f>'Kriteri 4'!C27</f>
        <v>0</v>
      </c>
      <c r="M13" s="32">
        <v>1</v>
      </c>
      <c r="N13" s="33">
        <f t="shared" si="3"/>
        <v>0</v>
      </c>
      <c r="O13" s="63">
        <f t="shared" si="4"/>
        <v>51</v>
      </c>
    </row>
    <row r="14" spans="2:23">
      <c r="B14" s="61" t="s">
        <v>60</v>
      </c>
      <c r="C14" s="32">
        <f>'Kriteri 1'!O166</f>
        <v>10</v>
      </c>
      <c r="D14" s="32">
        <v>2.5</v>
      </c>
      <c r="E14" s="33">
        <f t="shared" si="0"/>
        <v>25</v>
      </c>
      <c r="F14" s="32">
        <f>'Kriteri 2'!D158</f>
        <v>2</v>
      </c>
      <c r="G14" s="32">
        <v>3.5</v>
      </c>
      <c r="H14" s="33">
        <f t="shared" si="1"/>
        <v>7</v>
      </c>
      <c r="I14" s="32">
        <f>'Kriteri 3'!F63</f>
        <v>2</v>
      </c>
      <c r="J14" s="32">
        <v>3</v>
      </c>
      <c r="K14" s="33">
        <f t="shared" si="2"/>
        <v>6</v>
      </c>
      <c r="L14" s="32">
        <f>'Kriteri 4'!C31</f>
        <v>0</v>
      </c>
      <c r="M14" s="32">
        <v>1</v>
      </c>
      <c r="N14" s="33">
        <f t="shared" si="3"/>
        <v>0</v>
      </c>
      <c r="O14" s="62">
        <f t="shared" si="4"/>
        <v>38</v>
      </c>
    </row>
    <row r="15" spans="2:23" ht="28.8">
      <c r="B15" s="67" t="s">
        <v>109</v>
      </c>
      <c r="C15" s="32">
        <f>'Kriteri 1'!O174</f>
        <v>2</v>
      </c>
      <c r="D15" s="32">
        <v>2.5</v>
      </c>
      <c r="E15" s="33">
        <f t="shared" si="0"/>
        <v>5</v>
      </c>
      <c r="F15" s="32">
        <f>'Kriteri 2'!D166</f>
        <v>0</v>
      </c>
      <c r="G15" s="32">
        <v>3.5</v>
      </c>
      <c r="H15" s="33">
        <f t="shared" si="1"/>
        <v>0</v>
      </c>
      <c r="I15" s="32">
        <f>'Kriteri 3'!F67</f>
        <v>10</v>
      </c>
      <c r="J15" s="32">
        <v>3</v>
      </c>
      <c r="K15" s="33">
        <f t="shared" si="2"/>
        <v>30</v>
      </c>
      <c r="L15" s="32">
        <f>'Kriteri 4'!C34</f>
        <v>0</v>
      </c>
      <c r="M15" s="32">
        <v>1</v>
      </c>
      <c r="N15" s="33">
        <f t="shared" si="3"/>
        <v>0</v>
      </c>
      <c r="O15" s="63">
        <f t="shared" si="4"/>
        <v>35</v>
      </c>
    </row>
    <row r="16" spans="2:23" ht="28.8">
      <c r="B16" s="67" t="s">
        <v>67</v>
      </c>
      <c r="C16" s="32">
        <f>'Kriteri 1'!O199</f>
        <v>7</v>
      </c>
      <c r="D16" s="32">
        <v>2.5</v>
      </c>
      <c r="E16" s="33">
        <f t="shared" si="0"/>
        <v>17.5</v>
      </c>
      <c r="F16" s="32">
        <f>'Kriteri 2'!D180</f>
        <v>4</v>
      </c>
      <c r="G16" s="32">
        <v>3.5</v>
      </c>
      <c r="H16" s="33">
        <f t="shared" si="1"/>
        <v>14</v>
      </c>
      <c r="I16" s="32">
        <f>'Kriteri 3'!F72</f>
        <v>0</v>
      </c>
      <c r="J16" s="32">
        <v>3</v>
      </c>
      <c r="K16" s="33">
        <f t="shared" si="2"/>
        <v>0</v>
      </c>
      <c r="L16" s="32">
        <f>'Kriteri 4'!C44</f>
        <v>0</v>
      </c>
      <c r="M16" s="32">
        <v>1</v>
      </c>
      <c r="N16" s="33">
        <f t="shared" si="3"/>
        <v>0</v>
      </c>
      <c r="O16" s="63">
        <f t="shared" si="4"/>
        <v>31.5</v>
      </c>
    </row>
    <row r="17" spans="2:15">
      <c r="B17" s="67" t="s">
        <v>71</v>
      </c>
      <c r="C17" s="32">
        <f>'Kriteri 1'!O217</f>
        <v>6</v>
      </c>
      <c r="D17" s="32">
        <v>2.5</v>
      </c>
      <c r="E17" s="33">
        <f t="shared" si="0"/>
        <v>15</v>
      </c>
      <c r="F17" s="32">
        <f>'Kriteri 2'!D195</f>
        <v>3</v>
      </c>
      <c r="G17" s="32">
        <v>3.5</v>
      </c>
      <c r="H17" s="33">
        <f t="shared" si="1"/>
        <v>10.5</v>
      </c>
      <c r="I17" s="32">
        <f>'Kriteri 3'!F79</f>
        <v>0</v>
      </c>
      <c r="J17" s="32">
        <v>3</v>
      </c>
      <c r="K17" s="33">
        <f t="shared" si="2"/>
        <v>0</v>
      </c>
      <c r="L17" s="32">
        <f>'Kriteri 4'!C48</f>
        <v>0</v>
      </c>
      <c r="M17" s="32">
        <v>1</v>
      </c>
      <c r="N17" s="33">
        <f t="shared" si="3"/>
        <v>0</v>
      </c>
      <c r="O17" s="63">
        <f t="shared" si="4"/>
        <v>25.5</v>
      </c>
    </row>
    <row r="18" spans="2:15">
      <c r="B18" s="67" t="s">
        <v>69</v>
      </c>
      <c r="C18" s="32">
        <f>'Kriteri 1'!O223</f>
        <v>10</v>
      </c>
      <c r="D18" s="32">
        <v>2.5</v>
      </c>
      <c r="E18" s="33">
        <f t="shared" si="0"/>
        <v>25</v>
      </c>
      <c r="F18" s="32">
        <f>'Kriteri 2'!D199</f>
        <v>0</v>
      </c>
      <c r="G18" s="32">
        <v>3.5</v>
      </c>
      <c r="H18" s="33">
        <f t="shared" si="1"/>
        <v>0</v>
      </c>
      <c r="I18" s="32">
        <f>'Kriteri 3'!F83</f>
        <v>0</v>
      </c>
      <c r="J18" s="32">
        <v>3</v>
      </c>
      <c r="K18" s="33">
        <f t="shared" si="2"/>
        <v>0</v>
      </c>
      <c r="L18" s="32">
        <f>'Kriteri 4'!C52</f>
        <v>0</v>
      </c>
      <c r="M18" s="32">
        <v>1</v>
      </c>
      <c r="N18" s="33">
        <f t="shared" si="3"/>
        <v>0</v>
      </c>
      <c r="O18" s="63">
        <f t="shared" si="4"/>
        <v>25</v>
      </c>
    </row>
    <row r="19" spans="2:15">
      <c r="B19" s="77" t="s">
        <v>207</v>
      </c>
      <c r="C19" s="32">
        <f>'Kriteri 1'!O227</f>
        <v>0</v>
      </c>
      <c r="D19" s="32">
        <v>2.5</v>
      </c>
      <c r="E19" s="33">
        <f t="shared" si="0"/>
        <v>0</v>
      </c>
      <c r="F19" s="32">
        <f>'Kriteri 2'!D206</f>
        <v>0</v>
      </c>
      <c r="G19" s="32">
        <v>3.5</v>
      </c>
      <c r="H19" s="33">
        <f t="shared" si="1"/>
        <v>0</v>
      </c>
      <c r="I19" s="32">
        <f>'Kriteri 3'!F87</f>
        <v>0</v>
      </c>
      <c r="J19" s="32">
        <v>3</v>
      </c>
      <c r="K19" s="33">
        <f t="shared" si="2"/>
        <v>0</v>
      </c>
      <c r="L19" s="32">
        <f>'Kriteri 4'!C55</f>
        <v>0</v>
      </c>
      <c r="M19" s="32">
        <v>1</v>
      </c>
      <c r="N19" s="33">
        <f t="shared" si="3"/>
        <v>0</v>
      </c>
      <c r="O19" s="63">
        <f t="shared" si="4"/>
        <v>0</v>
      </c>
    </row>
    <row r="20" spans="2:15" ht="28.8">
      <c r="B20" s="67" t="s">
        <v>66</v>
      </c>
      <c r="C20" s="32">
        <f>'Kriteri 1'!O231</f>
        <v>0</v>
      </c>
      <c r="D20" s="32">
        <v>2.5</v>
      </c>
      <c r="E20" s="33">
        <f t="shared" si="0"/>
        <v>0</v>
      </c>
      <c r="F20" s="32">
        <f>'Kriteri 2'!D210</f>
        <v>0</v>
      </c>
      <c r="G20" s="32">
        <v>3.5</v>
      </c>
      <c r="H20" s="33">
        <f t="shared" si="1"/>
        <v>0</v>
      </c>
      <c r="I20" s="32">
        <f>'Kriteri 3'!F91</f>
        <v>0</v>
      </c>
      <c r="J20" s="32">
        <v>3</v>
      </c>
      <c r="K20" s="33">
        <f t="shared" si="2"/>
        <v>0</v>
      </c>
      <c r="L20" s="32">
        <f>'Kriteri 4'!C60</f>
        <v>0</v>
      </c>
      <c r="M20" s="32">
        <v>1</v>
      </c>
      <c r="N20" s="33">
        <f t="shared" si="3"/>
        <v>0</v>
      </c>
      <c r="O20" s="63">
        <f t="shared" si="4"/>
        <v>0</v>
      </c>
    </row>
    <row r="21" spans="2:15" ht="28.8">
      <c r="B21" s="67" t="s">
        <v>437</v>
      </c>
      <c r="C21" s="32">
        <f>'Kriteri 1'!O235</f>
        <v>0</v>
      </c>
      <c r="D21" s="32">
        <v>2.5</v>
      </c>
      <c r="E21" s="33">
        <f t="shared" si="0"/>
        <v>0</v>
      </c>
      <c r="F21" s="32">
        <f>'Kriteri 2'!D214</f>
        <v>0</v>
      </c>
      <c r="G21" s="32">
        <v>3.5</v>
      </c>
      <c r="H21" s="33">
        <f t="shared" si="1"/>
        <v>0</v>
      </c>
      <c r="I21" s="32">
        <f>'Kriteri 3'!F95</f>
        <v>0</v>
      </c>
      <c r="J21" s="32">
        <v>3</v>
      </c>
      <c r="K21" s="33">
        <f t="shared" si="2"/>
        <v>0</v>
      </c>
      <c r="L21" s="32">
        <f>'Kriteri 4'!C63</f>
        <v>0</v>
      </c>
      <c r="M21" s="32">
        <v>1</v>
      </c>
      <c r="N21" s="33">
        <f t="shared" si="3"/>
        <v>0</v>
      </c>
      <c r="O21" s="63">
        <f t="shared" si="4"/>
        <v>0</v>
      </c>
    </row>
    <row r="22" spans="2:15">
      <c r="B22" s="61" t="s">
        <v>68</v>
      </c>
      <c r="C22" s="32">
        <f>'Kriteri 1'!O239</f>
        <v>0</v>
      </c>
      <c r="D22" s="32">
        <v>2.5</v>
      </c>
      <c r="E22" s="33">
        <f t="shared" si="0"/>
        <v>0</v>
      </c>
      <c r="F22" s="32">
        <f>'Kriteri 2'!D218</f>
        <v>0</v>
      </c>
      <c r="G22" s="32">
        <v>3.5</v>
      </c>
      <c r="H22" s="33">
        <f t="shared" si="1"/>
        <v>0</v>
      </c>
      <c r="I22" s="32">
        <f>'Kriteri 3'!F99</f>
        <v>0</v>
      </c>
      <c r="J22" s="32">
        <v>3</v>
      </c>
      <c r="K22" s="33">
        <f t="shared" si="2"/>
        <v>0</v>
      </c>
      <c r="L22" s="32">
        <f>'Kriteri 4'!C66</f>
        <v>0</v>
      </c>
      <c r="M22" s="32">
        <v>1</v>
      </c>
      <c r="N22" s="33">
        <f t="shared" si="3"/>
        <v>0</v>
      </c>
      <c r="O22" s="63">
        <f t="shared" si="4"/>
        <v>0</v>
      </c>
    </row>
    <row r="23" spans="2:15" ht="26.4" thickBot="1">
      <c r="B23" s="187" t="s">
        <v>84</v>
      </c>
      <c r="C23" s="188"/>
      <c r="D23" s="188"/>
      <c r="E23" s="188"/>
      <c r="F23" s="188"/>
      <c r="G23" s="188"/>
      <c r="H23" s="188"/>
      <c r="I23" s="188"/>
      <c r="J23" s="188"/>
      <c r="K23" s="188"/>
      <c r="L23" s="188"/>
      <c r="M23" s="188"/>
      <c r="N23" s="188"/>
      <c r="O23" s="65">
        <f>AVERAGE(O8:O22)</f>
        <v>31.8</v>
      </c>
    </row>
    <row r="25" spans="2:15" ht="15" customHeight="1">
      <c r="B25" s="66"/>
      <c r="C25" s="66"/>
      <c r="D25" s="66"/>
      <c r="E25" s="66"/>
      <c r="F25" s="66"/>
      <c r="G25" s="66"/>
      <c r="H25" s="66"/>
      <c r="I25" s="66"/>
      <c r="J25" s="66"/>
      <c r="K25" s="66"/>
      <c r="L25" s="66"/>
      <c r="M25" s="66"/>
      <c r="N25" s="66"/>
      <c r="O25" s="66"/>
    </row>
    <row r="28" spans="2:15">
      <c r="O28" s="29"/>
    </row>
  </sheetData>
  <mergeCells count="9">
    <mergeCell ref="Q2:W7"/>
    <mergeCell ref="B23:N23"/>
    <mergeCell ref="B2:O5"/>
    <mergeCell ref="B6:B7"/>
    <mergeCell ref="C6:E6"/>
    <mergeCell ref="F6:H6"/>
    <mergeCell ref="I6:K6"/>
    <mergeCell ref="L6:N6"/>
    <mergeCell ref="O6:O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58"/>
  <sheetViews>
    <sheetView topLeftCell="C1" zoomScale="104" zoomScaleNormal="55" workbookViewId="0">
      <pane ySplit="3" topLeftCell="A236" activePane="bottomLeft" state="frozen"/>
      <selection activeCell="C1" sqref="C1"/>
      <selection pane="bottomLeft" activeCell="A241" sqref="A241:O241"/>
    </sheetView>
  </sheetViews>
  <sheetFormatPr defaultColWidth="8.6640625" defaultRowHeight="12"/>
  <cols>
    <col min="1" max="1" width="12.109375" style="14" hidden="1" customWidth="1"/>
    <col min="2" max="2" width="26.5546875" style="14" hidden="1" customWidth="1"/>
    <col min="3" max="3" width="63" style="12" customWidth="1"/>
    <col min="4" max="4" width="13.44140625" style="12" customWidth="1"/>
    <col min="5" max="5" width="16.109375" style="12" customWidth="1"/>
    <col min="6" max="6" width="9.33203125" style="14" bestFit="1" customWidth="1"/>
    <col min="7" max="7" width="12.33203125" style="14" bestFit="1" customWidth="1"/>
    <col min="8" max="8" width="8" style="14" bestFit="1" customWidth="1"/>
    <col min="9" max="9" width="10.44140625" style="14" bestFit="1" customWidth="1"/>
    <col min="10" max="10" width="16.6640625" style="14" bestFit="1" customWidth="1"/>
    <col min="11" max="11" width="9.88671875" style="14" bestFit="1" customWidth="1"/>
    <col min="12" max="12" width="11.6640625" style="14" bestFit="1" customWidth="1"/>
    <col min="13" max="13" width="21.109375" style="14" bestFit="1" customWidth="1"/>
    <col min="14" max="14" width="10.6640625" style="14" bestFit="1" customWidth="1"/>
    <col min="15" max="15" width="6.44140625" style="19" bestFit="1" customWidth="1"/>
    <col min="16" max="16" width="9.88671875" style="19" customWidth="1"/>
    <col min="17" max="17" width="26.5546875" style="14" hidden="1" customWidth="1"/>
    <col min="18" max="18" width="63" style="14" hidden="1" customWidth="1"/>
    <col min="19" max="19" width="9.33203125" style="14" bestFit="1" customWidth="1"/>
    <col min="20" max="20" width="12.88671875" style="14" bestFit="1" customWidth="1"/>
    <col min="21" max="21" width="17.33203125" style="14" customWidth="1"/>
    <col min="22" max="16384" width="8.6640625" style="14"/>
  </cols>
  <sheetData>
    <row r="1" spans="1:21" ht="89.25" customHeight="1">
      <c r="A1" s="212" t="s">
        <v>269</v>
      </c>
      <c r="B1" s="213"/>
      <c r="C1" s="213"/>
      <c r="D1" s="213"/>
      <c r="E1" s="213"/>
      <c r="F1" s="213"/>
      <c r="G1" s="213"/>
      <c r="H1" s="213"/>
      <c r="I1" s="213"/>
      <c r="J1" s="213"/>
      <c r="K1" s="213"/>
      <c r="L1" s="213"/>
      <c r="M1" s="213"/>
      <c r="N1" s="213"/>
      <c r="O1" s="214"/>
      <c r="P1" s="16"/>
    </row>
    <row r="2" spans="1:21" ht="12" customHeight="1">
      <c r="A2" s="206" t="s">
        <v>1</v>
      </c>
      <c r="B2" s="208" t="s">
        <v>55</v>
      </c>
      <c r="C2" s="207" t="s">
        <v>86</v>
      </c>
      <c r="D2" s="207" t="s">
        <v>87</v>
      </c>
      <c r="E2" s="207" t="s">
        <v>88</v>
      </c>
      <c r="F2" s="208" t="s">
        <v>85</v>
      </c>
      <c r="G2" s="208"/>
      <c r="H2" s="208"/>
      <c r="I2" s="208"/>
      <c r="J2" s="208"/>
      <c r="K2" s="208"/>
      <c r="L2" s="208"/>
      <c r="M2" s="208"/>
      <c r="N2" s="208"/>
      <c r="O2" s="218"/>
      <c r="P2" s="16"/>
    </row>
    <row r="3" spans="1:21" ht="24">
      <c r="A3" s="206"/>
      <c r="B3" s="208"/>
      <c r="C3" s="207"/>
      <c r="D3" s="207"/>
      <c r="E3" s="207"/>
      <c r="F3" s="35" t="s">
        <v>89</v>
      </c>
      <c r="G3" s="35" t="s">
        <v>90</v>
      </c>
      <c r="H3" s="35" t="s">
        <v>91</v>
      </c>
      <c r="I3" s="35" t="s">
        <v>92</v>
      </c>
      <c r="J3" s="35" t="s">
        <v>93</v>
      </c>
      <c r="K3" s="35" t="s">
        <v>94</v>
      </c>
      <c r="L3" s="35" t="s">
        <v>439</v>
      </c>
      <c r="M3" s="35" t="s">
        <v>95</v>
      </c>
      <c r="N3" s="35" t="s">
        <v>96</v>
      </c>
      <c r="O3" s="57" t="s">
        <v>97</v>
      </c>
      <c r="P3" s="16"/>
    </row>
    <row r="4" spans="1:21" ht="25.8">
      <c r="A4" s="209" t="s">
        <v>63</v>
      </c>
      <c r="B4" s="210"/>
      <c r="C4" s="210"/>
      <c r="D4" s="210"/>
      <c r="E4" s="210"/>
      <c r="F4" s="210"/>
      <c r="G4" s="210"/>
      <c r="H4" s="210"/>
      <c r="I4" s="210"/>
      <c r="J4" s="210"/>
      <c r="K4" s="210"/>
      <c r="L4" s="210"/>
      <c r="M4" s="210"/>
      <c r="N4" s="210"/>
      <c r="O4" s="211"/>
      <c r="P4" s="16"/>
      <c r="Q4" s="16"/>
      <c r="R4" s="16"/>
      <c r="S4" s="16"/>
      <c r="T4" s="16"/>
      <c r="U4" s="16"/>
    </row>
    <row r="5" spans="1:21">
      <c r="A5" s="164"/>
      <c r="B5" s="168"/>
      <c r="C5" s="143" t="s">
        <v>303</v>
      </c>
      <c r="D5" s="144" t="s">
        <v>146</v>
      </c>
      <c r="E5" s="100" t="s">
        <v>2</v>
      </c>
      <c r="F5" s="125">
        <v>1</v>
      </c>
      <c r="G5" s="125">
        <v>1</v>
      </c>
      <c r="H5" s="125">
        <v>1</v>
      </c>
      <c r="I5" s="125">
        <v>1</v>
      </c>
      <c r="J5" s="125">
        <v>1</v>
      </c>
      <c r="K5" s="125">
        <v>1</v>
      </c>
      <c r="L5" s="125">
        <v>1</v>
      </c>
      <c r="M5" s="125">
        <v>1</v>
      </c>
      <c r="N5" s="125">
        <v>0</v>
      </c>
      <c r="O5" s="145">
        <f t="shared" ref="O5:O20" si="0">SUM(F5:N5)</f>
        <v>8</v>
      </c>
      <c r="P5" s="16"/>
      <c r="Q5" s="16"/>
      <c r="R5" s="16"/>
      <c r="S5" s="16"/>
      <c r="T5" s="16"/>
      <c r="U5" s="16"/>
    </row>
    <row r="6" spans="1:21">
      <c r="A6" s="164"/>
      <c r="B6" s="165"/>
      <c r="C6" s="143" t="s">
        <v>304</v>
      </c>
      <c r="D6" s="144" t="s">
        <v>153</v>
      </c>
      <c r="E6" s="100" t="s">
        <v>2</v>
      </c>
      <c r="F6" s="125">
        <v>1</v>
      </c>
      <c r="G6" s="125">
        <v>1</v>
      </c>
      <c r="H6" s="125">
        <v>1</v>
      </c>
      <c r="I6" s="125">
        <v>1</v>
      </c>
      <c r="J6" s="125">
        <v>1</v>
      </c>
      <c r="K6" s="125">
        <v>1</v>
      </c>
      <c r="L6" s="125">
        <v>1</v>
      </c>
      <c r="M6" s="125">
        <v>1</v>
      </c>
      <c r="N6" s="125">
        <v>0</v>
      </c>
      <c r="O6" s="145">
        <f t="shared" si="0"/>
        <v>8</v>
      </c>
      <c r="Q6" s="16"/>
      <c r="R6" s="16"/>
      <c r="S6" s="16"/>
      <c r="T6" s="16"/>
      <c r="U6" s="16"/>
    </row>
    <row r="7" spans="1:21" ht="22.8">
      <c r="A7" s="164"/>
      <c r="B7" s="165"/>
      <c r="C7" s="143" t="s">
        <v>305</v>
      </c>
      <c r="D7" s="143" t="s">
        <v>146</v>
      </c>
      <c r="E7" s="100" t="s">
        <v>2</v>
      </c>
      <c r="F7" s="125">
        <v>1</v>
      </c>
      <c r="G7" s="125">
        <v>1</v>
      </c>
      <c r="H7" s="125">
        <v>1</v>
      </c>
      <c r="I7" s="125">
        <v>1</v>
      </c>
      <c r="J7" s="125">
        <v>1</v>
      </c>
      <c r="K7" s="125">
        <v>1</v>
      </c>
      <c r="L7" s="125">
        <v>1</v>
      </c>
      <c r="M7" s="125">
        <v>1</v>
      </c>
      <c r="N7" s="125">
        <v>0</v>
      </c>
      <c r="O7" s="145">
        <f t="shared" si="0"/>
        <v>8</v>
      </c>
      <c r="Q7" s="16"/>
      <c r="R7" s="16"/>
      <c r="S7" s="16"/>
      <c r="T7" s="16"/>
      <c r="U7" s="16"/>
    </row>
    <row r="8" spans="1:21">
      <c r="A8" s="164"/>
      <c r="B8" s="165"/>
      <c r="C8" s="143" t="s">
        <v>306</v>
      </c>
      <c r="D8" s="143" t="s">
        <v>148</v>
      </c>
      <c r="E8" s="100" t="s">
        <v>2</v>
      </c>
      <c r="F8" s="125">
        <v>1</v>
      </c>
      <c r="G8" s="125">
        <v>1</v>
      </c>
      <c r="H8" s="125">
        <v>1</v>
      </c>
      <c r="I8" s="125">
        <v>1</v>
      </c>
      <c r="J8" s="125">
        <v>1</v>
      </c>
      <c r="K8" s="125">
        <v>1</v>
      </c>
      <c r="L8" s="125">
        <v>1</v>
      </c>
      <c r="M8" s="125">
        <v>1</v>
      </c>
      <c r="N8" s="125">
        <v>0</v>
      </c>
      <c r="O8" s="145">
        <f t="shared" si="0"/>
        <v>8</v>
      </c>
      <c r="P8" s="16"/>
      <c r="Q8" s="16"/>
      <c r="R8" s="16"/>
      <c r="S8" s="16"/>
      <c r="T8" s="16"/>
      <c r="U8" s="16"/>
    </row>
    <row r="9" spans="1:21">
      <c r="A9" s="164"/>
      <c r="B9" s="165"/>
      <c r="C9" s="143" t="s">
        <v>307</v>
      </c>
      <c r="D9" s="143" t="s">
        <v>185</v>
      </c>
      <c r="E9" s="100" t="s">
        <v>2</v>
      </c>
      <c r="F9" s="125">
        <v>1</v>
      </c>
      <c r="G9" s="125">
        <v>1</v>
      </c>
      <c r="H9" s="125">
        <v>1</v>
      </c>
      <c r="I9" s="125">
        <v>1</v>
      </c>
      <c r="J9" s="125">
        <v>1</v>
      </c>
      <c r="K9" s="125">
        <v>1</v>
      </c>
      <c r="L9" s="125">
        <v>1</v>
      </c>
      <c r="M9" s="125">
        <v>1</v>
      </c>
      <c r="N9" s="125">
        <v>0</v>
      </c>
      <c r="O9" s="145">
        <f t="shared" si="0"/>
        <v>8</v>
      </c>
      <c r="Q9" s="16"/>
      <c r="R9" s="16"/>
      <c r="S9" s="16"/>
      <c r="T9" s="16"/>
      <c r="U9" s="16"/>
    </row>
    <row r="10" spans="1:21" ht="22.8">
      <c r="A10" s="164"/>
      <c r="B10" s="165"/>
      <c r="C10" s="143" t="s">
        <v>308</v>
      </c>
      <c r="D10" s="143" t="s">
        <v>185</v>
      </c>
      <c r="E10" s="100" t="s">
        <v>2</v>
      </c>
      <c r="F10" s="125">
        <v>1</v>
      </c>
      <c r="G10" s="125">
        <v>1</v>
      </c>
      <c r="H10" s="125">
        <v>0</v>
      </c>
      <c r="I10" s="125">
        <v>1</v>
      </c>
      <c r="J10" s="125">
        <v>1</v>
      </c>
      <c r="K10" s="125">
        <v>1</v>
      </c>
      <c r="L10" s="125">
        <v>1</v>
      </c>
      <c r="M10" s="125">
        <v>1</v>
      </c>
      <c r="N10" s="125">
        <v>0</v>
      </c>
      <c r="O10" s="145">
        <f t="shared" si="0"/>
        <v>7</v>
      </c>
      <c r="Q10" s="16"/>
      <c r="R10" s="16"/>
      <c r="S10" s="16"/>
      <c r="T10" s="16"/>
      <c r="U10" s="16"/>
    </row>
    <row r="11" spans="1:21" ht="22.8">
      <c r="A11" s="164"/>
      <c r="B11" s="165"/>
      <c r="C11" s="143" t="s">
        <v>309</v>
      </c>
      <c r="D11" s="143" t="s">
        <v>185</v>
      </c>
      <c r="E11" s="100" t="s">
        <v>2</v>
      </c>
      <c r="F11" s="125">
        <v>1</v>
      </c>
      <c r="G11" s="125">
        <v>1</v>
      </c>
      <c r="H11" s="125">
        <v>1</v>
      </c>
      <c r="I11" s="125">
        <v>1</v>
      </c>
      <c r="J11" s="125">
        <v>1</v>
      </c>
      <c r="K11" s="125">
        <v>1</v>
      </c>
      <c r="L11" s="125">
        <v>1</v>
      </c>
      <c r="M11" s="125">
        <v>1</v>
      </c>
      <c r="N11" s="125">
        <v>0</v>
      </c>
      <c r="O11" s="145">
        <f t="shared" si="0"/>
        <v>8</v>
      </c>
      <c r="P11" s="16"/>
      <c r="Q11" s="16"/>
      <c r="R11" s="16"/>
      <c r="S11" s="16"/>
      <c r="T11" s="16"/>
      <c r="U11" s="16"/>
    </row>
    <row r="12" spans="1:21" ht="34.200000000000003">
      <c r="A12" s="164"/>
      <c r="B12" s="165"/>
      <c r="C12" s="143" t="s">
        <v>310</v>
      </c>
      <c r="D12" s="143" t="s">
        <v>185</v>
      </c>
      <c r="E12" s="100" t="s">
        <v>2</v>
      </c>
      <c r="F12" s="125">
        <v>1</v>
      </c>
      <c r="G12" s="125">
        <v>1</v>
      </c>
      <c r="H12" s="125">
        <v>1</v>
      </c>
      <c r="I12" s="125">
        <v>1</v>
      </c>
      <c r="J12" s="125">
        <v>1</v>
      </c>
      <c r="K12" s="125">
        <v>1</v>
      </c>
      <c r="L12" s="125">
        <v>1</v>
      </c>
      <c r="M12" s="125">
        <v>1</v>
      </c>
      <c r="N12" s="125">
        <v>0</v>
      </c>
      <c r="O12" s="145">
        <f t="shared" si="0"/>
        <v>8</v>
      </c>
      <c r="Q12" s="16"/>
      <c r="R12" s="16"/>
      <c r="S12" s="16"/>
      <c r="T12" s="16"/>
      <c r="U12" s="16"/>
    </row>
    <row r="13" spans="1:21" ht="34.200000000000003">
      <c r="A13" s="164"/>
      <c r="B13" s="165"/>
      <c r="C13" s="143" t="s">
        <v>311</v>
      </c>
      <c r="D13" s="143" t="s">
        <v>185</v>
      </c>
      <c r="E13" s="100" t="s">
        <v>2</v>
      </c>
      <c r="F13" s="125">
        <v>1</v>
      </c>
      <c r="G13" s="125">
        <v>1</v>
      </c>
      <c r="H13" s="125">
        <v>1</v>
      </c>
      <c r="I13" s="125">
        <v>1</v>
      </c>
      <c r="J13" s="125">
        <v>1</v>
      </c>
      <c r="K13" s="125">
        <v>1</v>
      </c>
      <c r="L13" s="125">
        <v>1</v>
      </c>
      <c r="M13" s="125">
        <v>1</v>
      </c>
      <c r="N13" s="125">
        <v>0</v>
      </c>
      <c r="O13" s="145">
        <f t="shared" si="0"/>
        <v>8</v>
      </c>
      <c r="Q13" s="16"/>
      <c r="R13" s="16"/>
      <c r="S13" s="16"/>
      <c r="T13" s="16"/>
      <c r="U13" s="16"/>
    </row>
    <row r="14" spans="1:21">
      <c r="A14" s="164"/>
      <c r="B14" s="165"/>
      <c r="C14" s="143" t="s">
        <v>312</v>
      </c>
      <c r="D14" s="143" t="s">
        <v>171</v>
      </c>
      <c r="E14" s="100" t="s">
        <v>2</v>
      </c>
      <c r="F14" s="125">
        <v>1</v>
      </c>
      <c r="G14" s="125">
        <v>1</v>
      </c>
      <c r="H14" s="125">
        <v>1</v>
      </c>
      <c r="I14" s="125">
        <v>1</v>
      </c>
      <c r="J14" s="125">
        <v>1</v>
      </c>
      <c r="K14" s="125">
        <v>1</v>
      </c>
      <c r="L14" s="125">
        <v>1</v>
      </c>
      <c r="M14" s="125">
        <v>0</v>
      </c>
      <c r="N14" s="125">
        <v>0</v>
      </c>
      <c r="O14" s="145">
        <f t="shared" si="0"/>
        <v>7</v>
      </c>
      <c r="P14" s="16"/>
      <c r="Q14" s="16"/>
      <c r="R14" s="16"/>
      <c r="S14" s="16"/>
      <c r="T14" s="16"/>
      <c r="U14" s="16"/>
    </row>
    <row r="15" spans="1:21">
      <c r="A15" s="164"/>
      <c r="B15" s="165"/>
      <c r="C15" s="143" t="s">
        <v>313</v>
      </c>
      <c r="D15" s="143" t="s">
        <v>171</v>
      </c>
      <c r="E15" s="100" t="s">
        <v>2</v>
      </c>
      <c r="F15" s="125">
        <v>1</v>
      </c>
      <c r="G15" s="125">
        <v>1</v>
      </c>
      <c r="H15" s="125">
        <v>1</v>
      </c>
      <c r="I15" s="125">
        <v>1</v>
      </c>
      <c r="J15" s="125">
        <v>1</v>
      </c>
      <c r="K15" s="125">
        <v>1</v>
      </c>
      <c r="L15" s="125">
        <v>1</v>
      </c>
      <c r="M15" s="125">
        <v>0</v>
      </c>
      <c r="N15" s="125">
        <v>0</v>
      </c>
      <c r="O15" s="145">
        <f t="shared" si="0"/>
        <v>7</v>
      </c>
      <c r="Q15" s="16"/>
      <c r="R15" s="16"/>
      <c r="S15" s="16"/>
      <c r="T15" s="16"/>
      <c r="U15" s="16"/>
    </row>
    <row r="16" spans="1:21">
      <c r="A16" s="164"/>
      <c r="B16" s="165"/>
      <c r="C16" s="143" t="s">
        <v>314</v>
      </c>
      <c r="D16" s="143" t="s">
        <v>148</v>
      </c>
      <c r="E16" s="100" t="s">
        <v>2</v>
      </c>
      <c r="F16" s="125">
        <v>1</v>
      </c>
      <c r="G16" s="125">
        <v>1</v>
      </c>
      <c r="H16" s="125">
        <v>1</v>
      </c>
      <c r="I16" s="125">
        <v>1</v>
      </c>
      <c r="J16" s="125">
        <v>1</v>
      </c>
      <c r="K16" s="125">
        <v>1</v>
      </c>
      <c r="L16" s="125">
        <v>1</v>
      </c>
      <c r="M16" s="125">
        <v>0</v>
      </c>
      <c r="N16" s="125">
        <v>0</v>
      </c>
      <c r="O16" s="145">
        <f t="shared" si="0"/>
        <v>7</v>
      </c>
      <c r="Q16" s="16"/>
      <c r="R16" s="16"/>
      <c r="S16" s="16"/>
      <c r="T16" s="16"/>
      <c r="U16" s="16"/>
    </row>
    <row r="17" spans="1:21">
      <c r="A17" s="164"/>
      <c r="B17" s="165"/>
      <c r="C17" s="143" t="s">
        <v>315</v>
      </c>
      <c r="D17" s="169" t="s">
        <v>171</v>
      </c>
      <c r="E17" s="100" t="s">
        <v>2</v>
      </c>
      <c r="F17" s="125">
        <v>1</v>
      </c>
      <c r="G17" s="125">
        <v>1</v>
      </c>
      <c r="H17" s="125">
        <v>1</v>
      </c>
      <c r="I17" s="125">
        <v>1</v>
      </c>
      <c r="J17" s="125">
        <v>1</v>
      </c>
      <c r="K17" s="125">
        <v>1</v>
      </c>
      <c r="L17" s="125">
        <v>1</v>
      </c>
      <c r="M17" s="125">
        <v>1</v>
      </c>
      <c r="N17" s="125">
        <v>0</v>
      </c>
      <c r="O17" s="145">
        <f t="shared" si="0"/>
        <v>8</v>
      </c>
      <c r="P17" s="16"/>
      <c r="Q17" s="16"/>
      <c r="R17" s="16"/>
      <c r="S17" s="16"/>
      <c r="T17" s="16"/>
      <c r="U17" s="16"/>
    </row>
    <row r="18" spans="1:21">
      <c r="A18" s="164"/>
      <c r="B18" s="165"/>
      <c r="C18" s="143" t="s">
        <v>316</v>
      </c>
      <c r="D18" s="170" t="s">
        <v>146</v>
      </c>
      <c r="E18" s="100" t="s">
        <v>2</v>
      </c>
      <c r="F18" s="125">
        <v>1</v>
      </c>
      <c r="G18" s="125">
        <v>1</v>
      </c>
      <c r="H18" s="125">
        <v>1</v>
      </c>
      <c r="I18" s="125">
        <v>1</v>
      </c>
      <c r="J18" s="125">
        <v>1</v>
      </c>
      <c r="K18" s="125">
        <v>1</v>
      </c>
      <c r="L18" s="125">
        <v>1</v>
      </c>
      <c r="M18" s="125">
        <v>1</v>
      </c>
      <c r="N18" s="125">
        <v>0</v>
      </c>
      <c r="O18" s="145">
        <f t="shared" si="0"/>
        <v>8</v>
      </c>
      <c r="Q18" s="16"/>
      <c r="R18" s="16"/>
      <c r="S18" s="16"/>
      <c r="T18" s="16"/>
      <c r="U18" s="16"/>
    </row>
    <row r="19" spans="1:21">
      <c r="A19" s="164"/>
      <c r="B19" s="165"/>
      <c r="C19" s="143" t="s">
        <v>317</v>
      </c>
      <c r="D19" s="169" t="s">
        <v>148</v>
      </c>
      <c r="E19" s="100" t="s">
        <v>2</v>
      </c>
      <c r="F19" s="125">
        <v>1</v>
      </c>
      <c r="G19" s="125">
        <v>1</v>
      </c>
      <c r="H19" s="125">
        <v>0</v>
      </c>
      <c r="I19" s="125">
        <v>0</v>
      </c>
      <c r="J19" s="125">
        <v>1</v>
      </c>
      <c r="K19" s="125">
        <v>0</v>
      </c>
      <c r="L19" s="125">
        <v>1</v>
      </c>
      <c r="M19" s="125">
        <v>0</v>
      </c>
      <c r="N19" s="125">
        <v>0</v>
      </c>
      <c r="O19" s="145">
        <f t="shared" si="0"/>
        <v>4</v>
      </c>
      <c r="Q19" s="16"/>
      <c r="R19" s="16"/>
      <c r="S19" s="16"/>
      <c r="T19" s="16"/>
      <c r="U19" s="16"/>
    </row>
    <row r="20" spans="1:21" ht="22.8">
      <c r="A20" s="164"/>
      <c r="B20" s="165"/>
      <c r="C20" s="99" t="s">
        <v>318</v>
      </c>
      <c r="D20" s="169" t="s">
        <v>148</v>
      </c>
      <c r="E20" s="100" t="s">
        <v>2</v>
      </c>
      <c r="F20" s="125">
        <v>1</v>
      </c>
      <c r="G20" s="125">
        <v>1</v>
      </c>
      <c r="H20" s="125">
        <v>1</v>
      </c>
      <c r="I20" s="125">
        <v>1</v>
      </c>
      <c r="J20" s="125">
        <v>1</v>
      </c>
      <c r="K20" s="125">
        <v>0</v>
      </c>
      <c r="L20" s="125">
        <v>1</v>
      </c>
      <c r="M20" s="125">
        <v>0</v>
      </c>
      <c r="N20" s="125">
        <v>0</v>
      </c>
      <c r="O20" s="145">
        <f t="shared" si="0"/>
        <v>6</v>
      </c>
      <c r="P20" s="16"/>
      <c r="Q20" s="16"/>
      <c r="R20" s="16"/>
      <c r="S20" s="16"/>
      <c r="T20" s="16"/>
      <c r="U20" s="16"/>
    </row>
    <row r="21" spans="1:21">
      <c r="A21" s="198" t="s">
        <v>98</v>
      </c>
      <c r="B21" s="199"/>
      <c r="C21" s="199"/>
      <c r="D21" s="199"/>
      <c r="E21" s="199"/>
      <c r="F21" s="199"/>
      <c r="G21" s="199"/>
      <c r="H21" s="199"/>
      <c r="I21" s="199"/>
      <c r="J21" s="199"/>
      <c r="K21" s="199"/>
      <c r="L21" s="199"/>
      <c r="M21" s="199"/>
      <c r="N21" s="199"/>
      <c r="O21" s="52">
        <v>0.94</v>
      </c>
      <c r="P21" s="16"/>
      <c r="Q21" s="16"/>
      <c r="R21" s="16"/>
      <c r="S21" s="16"/>
      <c r="T21" s="16"/>
      <c r="U21" s="16"/>
    </row>
    <row r="22" spans="1:21">
      <c r="A22" s="198" t="s">
        <v>99</v>
      </c>
      <c r="B22" s="199"/>
      <c r="C22" s="199"/>
      <c r="D22" s="199"/>
      <c r="E22" s="199"/>
      <c r="F22" s="199"/>
      <c r="G22" s="199"/>
      <c r="H22" s="199"/>
      <c r="I22" s="199"/>
      <c r="J22" s="199"/>
      <c r="K22" s="199"/>
      <c r="L22" s="199"/>
      <c r="M22" s="199"/>
      <c r="N22" s="199"/>
      <c r="O22" s="50">
        <v>10</v>
      </c>
      <c r="P22" s="16"/>
      <c r="Q22" s="16"/>
      <c r="R22" s="16"/>
      <c r="S22" s="16"/>
      <c r="T22" s="16"/>
      <c r="U22" s="16"/>
    </row>
    <row r="23" spans="1:21" ht="25.8">
      <c r="A23" s="209" t="s">
        <v>64</v>
      </c>
      <c r="B23" s="210"/>
      <c r="C23" s="210"/>
      <c r="D23" s="210"/>
      <c r="E23" s="210"/>
      <c r="F23" s="210"/>
      <c r="G23" s="210"/>
      <c r="H23" s="210"/>
      <c r="I23" s="210"/>
      <c r="J23" s="210"/>
      <c r="K23" s="210"/>
      <c r="L23" s="210"/>
      <c r="M23" s="210"/>
      <c r="N23" s="210"/>
      <c r="O23" s="211"/>
      <c r="P23" s="16"/>
      <c r="Q23" s="16"/>
      <c r="R23" s="16"/>
      <c r="S23" s="16"/>
      <c r="T23" s="16"/>
      <c r="U23" s="16"/>
    </row>
    <row r="24" spans="1:21" ht="34.200000000000003">
      <c r="A24" s="164"/>
      <c r="B24" s="165"/>
      <c r="C24" s="170" t="s">
        <v>323</v>
      </c>
      <c r="D24" s="170" t="s">
        <v>171</v>
      </c>
      <c r="E24" s="100" t="s">
        <v>2</v>
      </c>
      <c r="F24" s="125">
        <v>1</v>
      </c>
      <c r="G24" s="125">
        <v>1</v>
      </c>
      <c r="H24" s="125">
        <v>1</v>
      </c>
      <c r="I24" s="125">
        <v>0</v>
      </c>
      <c r="J24" s="125">
        <v>1</v>
      </c>
      <c r="K24" s="125">
        <v>1</v>
      </c>
      <c r="L24" s="125">
        <v>1</v>
      </c>
      <c r="M24" s="125">
        <v>0</v>
      </c>
      <c r="N24" s="125">
        <v>0</v>
      </c>
      <c r="O24" s="171">
        <f t="shared" ref="O24:O57" si="1">SUM(F24:N24)</f>
        <v>6</v>
      </c>
      <c r="P24" s="16"/>
      <c r="Q24" s="16"/>
      <c r="R24" s="16"/>
      <c r="S24" s="16"/>
      <c r="T24" s="16"/>
      <c r="U24" s="16"/>
    </row>
    <row r="25" spans="1:21" ht="22.8">
      <c r="A25" s="164"/>
      <c r="B25" s="165"/>
      <c r="C25" s="170" t="s">
        <v>324</v>
      </c>
      <c r="D25" s="170" t="s">
        <v>171</v>
      </c>
      <c r="E25" s="100" t="s">
        <v>2</v>
      </c>
      <c r="F25" s="125">
        <v>1</v>
      </c>
      <c r="G25" s="125">
        <v>1</v>
      </c>
      <c r="H25" s="125">
        <v>1</v>
      </c>
      <c r="I25" s="125">
        <v>0</v>
      </c>
      <c r="J25" s="125">
        <v>1</v>
      </c>
      <c r="K25" s="125">
        <v>1</v>
      </c>
      <c r="L25" s="125">
        <v>1</v>
      </c>
      <c r="M25" s="125">
        <v>0</v>
      </c>
      <c r="N25" s="125">
        <v>0</v>
      </c>
      <c r="O25" s="171">
        <f t="shared" si="1"/>
        <v>6</v>
      </c>
      <c r="P25" s="16"/>
      <c r="Q25" s="16"/>
      <c r="R25" s="16"/>
      <c r="S25" s="16"/>
      <c r="T25" s="16"/>
      <c r="U25" s="16"/>
    </row>
    <row r="26" spans="1:21">
      <c r="A26" s="164"/>
      <c r="B26" s="165"/>
      <c r="C26" s="170" t="s">
        <v>325</v>
      </c>
      <c r="D26" s="170" t="s">
        <v>146</v>
      </c>
      <c r="E26" s="100" t="s">
        <v>2</v>
      </c>
      <c r="F26" s="125">
        <v>1</v>
      </c>
      <c r="G26" s="125">
        <v>1</v>
      </c>
      <c r="H26" s="125">
        <v>1</v>
      </c>
      <c r="I26" s="125">
        <v>1</v>
      </c>
      <c r="J26" s="125">
        <v>1</v>
      </c>
      <c r="K26" s="125">
        <v>1</v>
      </c>
      <c r="L26" s="125">
        <v>1</v>
      </c>
      <c r="M26" s="125">
        <v>1</v>
      </c>
      <c r="N26" s="125">
        <v>0</v>
      </c>
      <c r="O26" s="171">
        <f t="shared" si="1"/>
        <v>8</v>
      </c>
      <c r="P26" s="16"/>
      <c r="Q26" s="16"/>
      <c r="R26" s="16"/>
      <c r="S26" s="16"/>
      <c r="T26" s="16"/>
      <c r="U26" s="16"/>
    </row>
    <row r="27" spans="1:21">
      <c r="A27" s="164"/>
      <c r="B27" s="165"/>
      <c r="C27" s="144" t="s">
        <v>326</v>
      </c>
      <c r="D27" s="144" t="s">
        <v>146</v>
      </c>
      <c r="E27" s="100" t="s">
        <v>2</v>
      </c>
      <c r="F27" s="125">
        <v>1</v>
      </c>
      <c r="G27" s="125">
        <v>1</v>
      </c>
      <c r="H27" s="125">
        <v>1</v>
      </c>
      <c r="I27" s="125">
        <v>1</v>
      </c>
      <c r="J27" s="125">
        <v>1</v>
      </c>
      <c r="K27" s="125">
        <v>1</v>
      </c>
      <c r="L27" s="125">
        <v>1</v>
      </c>
      <c r="M27" s="125">
        <v>1</v>
      </c>
      <c r="N27" s="125">
        <v>0</v>
      </c>
      <c r="O27" s="171">
        <f t="shared" si="1"/>
        <v>8</v>
      </c>
      <c r="P27" s="16"/>
      <c r="Q27" s="16"/>
      <c r="R27" s="16"/>
      <c r="S27" s="16"/>
      <c r="T27" s="16"/>
      <c r="U27" s="16"/>
    </row>
    <row r="28" spans="1:21" ht="22.8">
      <c r="A28" s="164"/>
      <c r="B28" s="165"/>
      <c r="C28" s="172" t="s">
        <v>327</v>
      </c>
      <c r="D28" s="143" t="s">
        <v>143</v>
      </c>
      <c r="E28" s="100" t="s">
        <v>2</v>
      </c>
      <c r="F28" s="125">
        <v>1</v>
      </c>
      <c r="G28" s="125">
        <v>1</v>
      </c>
      <c r="H28" s="125">
        <v>1</v>
      </c>
      <c r="I28" s="125">
        <v>1</v>
      </c>
      <c r="J28" s="125">
        <v>1</v>
      </c>
      <c r="K28" s="125">
        <v>1</v>
      </c>
      <c r="L28" s="125">
        <v>1</v>
      </c>
      <c r="M28" s="125">
        <v>1</v>
      </c>
      <c r="N28" s="125">
        <v>0</v>
      </c>
      <c r="O28" s="171">
        <f t="shared" si="1"/>
        <v>8</v>
      </c>
      <c r="P28" s="16"/>
      <c r="Q28" s="16"/>
      <c r="R28" s="16"/>
      <c r="S28" s="16"/>
      <c r="T28" s="16"/>
      <c r="U28" s="16"/>
    </row>
    <row r="29" spans="1:21">
      <c r="A29" s="164"/>
      <c r="B29" s="165"/>
      <c r="C29" s="173" t="s">
        <v>328</v>
      </c>
      <c r="D29" s="173" t="s">
        <v>146</v>
      </c>
      <c r="E29" s="100" t="s">
        <v>2</v>
      </c>
      <c r="F29" s="125">
        <v>1</v>
      </c>
      <c r="G29" s="125">
        <v>1</v>
      </c>
      <c r="H29" s="125">
        <v>1</v>
      </c>
      <c r="I29" s="125">
        <v>1</v>
      </c>
      <c r="J29" s="125">
        <v>1</v>
      </c>
      <c r="K29" s="125">
        <v>1</v>
      </c>
      <c r="L29" s="125">
        <v>1</v>
      </c>
      <c r="M29" s="125">
        <v>1</v>
      </c>
      <c r="N29" s="125">
        <v>0</v>
      </c>
      <c r="O29" s="171">
        <f t="shared" si="1"/>
        <v>8</v>
      </c>
      <c r="P29" s="16"/>
      <c r="Q29" s="16"/>
      <c r="R29" s="16"/>
      <c r="S29" s="16"/>
      <c r="T29" s="16"/>
      <c r="U29" s="16"/>
    </row>
    <row r="30" spans="1:21">
      <c r="A30" s="164"/>
      <c r="B30" s="165"/>
      <c r="C30" s="174" t="s">
        <v>329</v>
      </c>
      <c r="D30" s="173" t="s">
        <v>148</v>
      </c>
      <c r="E30" s="100" t="s">
        <v>2</v>
      </c>
      <c r="F30" s="125">
        <v>1</v>
      </c>
      <c r="G30" s="125">
        <v>1</v>
      </c>
      <c r="H30" s="125">
        <v>0</v>
      </c>
      <c r="I30" s="125">
        <v>0</v>
      </c>
      <c r="J30" s="125">
        <v>0</v>
      </c>
      <c r="K30" s="125">
        <v>1</v>
      </c>
      <c r="L30" s="125">
        <v>1</v>
      </c>
      <c r="M30" s="125">
        <v>1</v>
      </c>
      <c r="N30" s="125">
        <v>0</v>
      </c>
      <c r="O30" s="171">
        <f t="shared" si="1"/>
        <v>5</v>
      </c>
      <c r="P30" s="16"/>
      <c r="Q30" s="16"/>
      <c r="R30" s="16"/>
      <c r="S30" s="16"/>
      <c r="T30" s="16"/>
      <c r="U30" s="16"/>
    </row>
    <row r="31" spans="1:21">
      <c r="A31" s="164"/>
      <c r="B31" s="165"/>
      <c r="C31" s="174" t="s">
        <v>330</v>
      </c>
      <c r="D31" s="173" t="s">
        <v>148</v>
      </c>
      <c r="E31" s="100" t="s">
        <v>2</v>
      </c>
      <c r="F31" s="125">
        <v>1</v>
      </c>
      <c r="G31" s="125">
        <v>1</v>
      </c>
      <c r="H31" s="125">
        <v>0</v>
      </c>
      <c r="I31" s="125">
        <v>0</v>
      </c>
      <c r="J31" s="125">
        <v>0</v>
      </c>
      <c r="K31" s="125">
        <v>1</v>
      </c>
      <c r="L31" s="125">
        <v>1</v>
      </c>
      <c r="M31" s="125">
        <v>1</v>
      </c>
      <c r="N31" s="125">
        <v>0</v>
      </c>
      <c r="O31" s="171">
        <f t="shared" si="1"/>
        <v>5</v>
      </c>
      <c r="P31" s="16"/>
      <c r="Q31" s="16"/>
      <c r="R31" s="16"/>
      <c r="S31" s="16"/>
      <c r="T31" s="16"/>
      <c r="U31" s="16"/>
    </row>
    <row r="32" spans="1:21">
      <c r="A32" s="164"/>
      <c r="B32" s="165"/>
      <c r="C32" s="174" t="s">
        <v>331</v>
      </c>
      <c r="D32" s="173" t="s">
        <v>148</v>
      </c>
      <c r="E32" s="100" t="s">
        <v>2</v>
      </c>
      <c r="F32" s="125">
        <v>1</v>
      </c>
      <c r="G32" s="125">
        <v>1</v>
      </c>
      <c r="H32" s="125">
        <v>0</v>
      </c>
      <c r="I32" s="125">
        <v>0</v>
      </c>
      <c r="J32" s="125">
        <v>1</v>
      </c>
      <c r="K32" s="125">
        <v>1</v>
      </c>
      <c r="L32" s="125">
        <v>1</v>
      </c>
      <c r="M32" s="125">
        <v>1</v>
      </c>
      <c r="N32" s="125">
        <v>0</v>
      </c>
      <c r="O32" s="171">
        <f t="shared" si="1"/>
        <v>6</v>
      </c>
      <c r="P32" s="16"/>
      <c r="Q32" s="16"/>
      <c r="R32" s="16"/>
      <c r="S32" s="16"/>
      <c r="T32" s="16"/>
      <c r="U32" s="16"/>
    </row>
    <row r="33" spans="1:21">
      <c r="A33" s="164"/>
      <c r="B33" s="165"/>
      <c r="C33" s="143" t="s">
        <v>332</v>
      </c>
      <c r="D33" s="143" t="s">
        <v>148</v>
      </c>
      <c r="E33" s="100" t="s">
        <v>2</v>
      </c>
      <c r="F33" s="125">
        <v>1</v>
      </c>
      <c r="G33" s="125">
        <v>1</v>
      </c>
      <c r="H33" s="125">
        <v>1</v>
      </c>
      <c r="I33" s="125">
        <v>1</v>
      </c>
      <c r="J33" s="125">
        <v>1</v>
      </c>
      <c r="K33" s="125">
        <v>1</v>
      </c>
      <c r="L33" s="125">
        <v>1</v>
      </c>
      <c r="M33" s="125">
        <v>1</v>
      </c>
      <c r="N33" s="125">
        <v>0</v>
      </c>
      <c r="O33" s="171">
        <f t="shared" si="1"/>
        <v>8</v>
      </c>
      <c r="P33" s="16"/>
      <c r="Q33" s="16"/>
      <c r="R33" s="16"/>
      <c r="S33" s="16"/>
      <c r="T33" s="16"/>
      <c r="U33" s="16"/>
    </row>
    <row r="34" spans="1:21" ht="22.8">
      <c r="A34" s="164"/>
      <c r="B34" s="165"/>
      <c r="C34" s="143" t="s">
        <v>333</v>
      </c>
      <c r="D34" s="143" t="s">
        <v>146</v>
      </c>
      <c r="E34" s="100" t="s">
        <v>2</v>
      </c>
      <c r="F34" s="125">
        <v>1</v>
      </c>
      <c r="G34" s="125">
        <v>1</v>
      </c>
      <c r="H34" s="125">
        <v>1</v>
      </c>
      <c r="I34" s="125">
        <v>1</v>
      </c>
      <c r="J34" s="125">
        <v>1</v>
      </c>
      <c r="K34" s="125">
        <v>1</v>
      </c>
      <c r="L34" s="125">
        <v>1</v>
      </c>
      <c r="M34" s="125">
        <v>1</v>
      </c>
      <c r="N34" s="125">
        <v>0</v>
      </c>
      <c r="O34" s="171">
        <f t="shared" si="1"/>
        <v>8</v>
      </c>
      <c r="P34" s="16"/>
      <c r="Q34" s="16"/>
      <c r="R34" s="16"/>
      <c r="S34" s="16"/>
      <c r="T34" s="16"/>
      <c r="U34" s="16"/>
    </row>
    <row r="35" spans="1:21">
      <c r="A35" s="164"/>
      <c r="B35" s="165"/>
      <c r="C35" s="144" t="s">
        <v>334</v>
      </c>
      <c r="D35" s="144" t="s">
        <v>146</v>
      </c>
      <c r="E35" s="100" t="s">
        <v>2</v>
      </c>
      <c r="F35" s="125">
        <v>1</v>
      </c>
      <c r="G35" s="125">
        <v>1</v>
      </c>
      <c r="H35" s="125">
        <v>0</v>
      </c>
      <c r="I35" s="125">
        <v>0</v>
      </c>
      <c r="J35" s="125">
        <v>0</v>
      </c>
      <c r="K35" s="125">
        <v>0</v>
      </c>
      <c r="L35" s="125">
        <v>1</v>
      </c>
      <c r="M35" s="125">
        <v>0</v>
      </c>
      <c r="N35" s="125">
        <v>0</v>
      </c>
      <c r="O35" s="171">
        <f t="shared" si="1"/>
        <v>3</v>
      </c>
      <c r="P35" s="16"/>
      <c r="Q35" s="16"/>
      <c r="R35" s="16"/>
      <c r="S35" s="16"/>
      <c r="T35" s="16"/>
      <c r="U35" s="16"/>
    </row>
    <row r="36" spans="1:21" ht="22.8">
      <c r="A36" s="164"/>
      <c r="B36" s="165"/>
      <c r="C36" s="144" t="s">
        <v>335</v>
      </c>
      <c r="D36" s="143" t="s">
        <v>171</v>
      </c>
      <c r="E36" s="100" t="s">
        <v>2</v>
      </c>
      <c r="F36" s="125">
        <v>1</v>
      </c>
      <c r="G36" s="125">
        <v>1</v>
      </c>
      <c r="H36" s="125">
        <v>1</v>
      </c>
      <c r="I36" s="125">
        <v>0</v>
      </c>
      <c r="J36" s="125">
        <v>1</v>
      </c>
      <c r="K36" s="125">
        <v>0</v>
      </c>
      <c r="L36" s="125">
        <v>1</v>
      </c>
      <c r="M36" s="125">
        <v>0</v>
      </c>
      <c r="N36" s="125">
        <v>0</v>
      </c>
      <c r="O36" s="125">
        <f t="shared" si="1"/>
        <v>5</v>
      </c>
      <c r="P36" s="16"/>
      <c r="Q36" s="16"/>
      <c r="R36" s="16"/>
      <c r="S36" s="16"/>
      <c r="T36" s="16"/>
      <c r="U36" s="16"/>
    </row>
    <row r="37" spans="1:21">
      <c r="A37" s="164"/>
      <c r="B37" s="165"/>
      <c r="C37" s="144" t="s">
        <v>336</v>
      </c>
      <c r="D37" s="144" t="s">
        <v>146</v>
      </c>
      <c r="E37" s="100" t="s">
        <v>2</v>
      </c>
      <c r="F37" s="125">
        <v>1</v>
      </c>
      <c r="G37" s="125">
        <v>1</v>
      </c>
      <c r="H37" s="125">
        <v>1</v>
      </c>
      <c r="I37" s="125">
        <v>0</v>
      </c>
      <c r="J37" s="125">
        <v>1</v>
      </c>
      <c r="K37" s="125">
        <v>0</v>
      </c>
      <c r="L37" s="125">
        <v>1</v>
      </c>
      <c r="M37" s="125">
        <v>0</v>
      </c>
      <c r="N37" s="125">
        <v>0</v>
      </c>
      <c r="O37" s="125">
        <f t="shared" si="1"/>
        <v>5</v>
      </c>
      <c r="P37" s="16"/>
      <c r="Q37" s="16"/>
      <c r="R37" s="16"/>
      <c r="S37" s="16"/>
      <c r="T37" s="16"/>
      <c r="U37" s="16"/>
    </row>
    <row r="38" spans="1:21" ht="22.8">
      <c r="A38" s="164"/>
      <c r="B38" s="165"/>
      <c r="C38" s="144" t="s">
        <v>337</v>
      </c>
      <c r="D38" s="144" t="s">
        <v>148</v>
      </c>
      <c r="E38" s="100" t="s">
        <v>2</v>
      </c>
      <c r="F38" s="125">
        <v>1</v>
      </c>
      <c r="G38" s="125">
        <v>0</v>
      </c>
      <c r="H38" s="125">
        <v>0</v>
      </c>
      <c r="I38" s="125">
        <v>1</v>
      </c>
      <c r="J38" s="125">
        <v>1</v>
      </c>
      <c r="K38" s="125">
        <v>0</v>
      </c>
      <c r="L38" s="125">
        <v>1</v>
      </c>
      <c r="M38" s="125">
        <v>0</v>
      </c>
      <c r="N38" s="125">
        <v>0</v>
      </c>
      <c r="O38" s="125">
        <f t="shared" si="1"/>
        <v>4</v>
      </c>
      <c r="P38" s="16"/>
      <c r="Q38" s="16"/>
      <c r="R38" s="16"/>
      <c r="S38" s="16"/>
      <c r="T38" s="16"/>
      <c r="U38" s="16"/>
    </row>
    <row r="39" spans="1:21" ht="22.8">
      <c r="A39" s="164"/>
      <c r="B39" s="165"/>
      <c r="C39" s="144" t="s">
        <v>338</v>
      </c>
      <c r="D39" s="144" t="s">
        <v>148</v>
      </c>
      <c r="E39" s="100" t="s">
        <v>2</v>
      </c>
      <c r="F39" s="125">
        <v>1</v>
      </c>
      <c r="G39" s="125">
        <v>0</v>
      </c>
      <c r="H39" s="125">
        <v>0</v>
      </c>
      <c r="I39" s="125">
        <v>1</v>
      </c>
      <c r="J39" s="125">
        <v>1</v>
      </c>
      <c r="K39" s="125">
        <v>0</v>
      </c>
      <c r="L39" s="125">
        <v>1</v>
      </c>
      <c r="M39" s="125">
        <v>0</v>
      </c>
      <c r="N39" s="125">
        <v>0</v>
      </c>
      <c r="O39" s="125">
        <f t="shared" si="1"/>
        <v>4</v>
      </c>
      <c r="P39" s="16"/>
      <c r="Q39" s="16"/>
      <c r="R39" s="16"/>
      <c r="S39" s="16"/>
      <c r="T39" s="16"/>
      <c r="U39" s="16"/>
    </row>
    <row r="40" spans="1:21">
      <c r="A40" s="164"/>
      <c r="B40" s="165"/>
      <c r="C40" s="144" t="s">
        <v>339</v>
      </c>
      <c r="D40" s="143" t="s">
        <v>148</v>
      </c>
      <c r="E40" s="100" t="s">
        <v>2</v>
      </c>
      <c r="F40" s="125">
        <v>1</v>
      </c>
      <c r="G40" s="125">
        <v>0</v>
      </c>
      <c r="H40" s="125">
        <v>0</v>
      </c>
      <c r="I40" s="125">
        <v>1</v>
      </c>
      <c r="J40" s="125">
        <v>1</v>
      </c>
      <c r="K40" s="125">
        <v>1</v>
      </c>
      <c r="L40" s="125">
        <v>1</v>
      </c>
      <c r="M40" s="125">
        <v>0</v>
      </c>
      <c r="N40" s="125">
        <v>0</v>
      </c>
      <c r="O40" s="171">
        <f t="shared" si="1"/>
        <v>5</v>
      </c>
      <c r="P40" s="16"/>
      <c r="Q40" s="16"/>
      <c r="R40" s="16"/>
      <c r="S40" s="16"/>
      <c r="T40" s="16"/>
      <c r="U40" s="16"/>
    </row>
    <row r="41" spans="1:21">
      <c r="A41" s="164"/>
      <c r="B41" s="165"/>
      <c r="C41" s="144" t="s">
        <v>340</v>
      </c>
      <c r="D41" s="169" t="s">
        <v>148</v>
      </c>
      <c r="E41" s="100" t="s">
        <v>2</v>
      </c>
      <c r="F41" s="125">
        <v>1</v>
      </c>
      <c r="G41" s="125">
        <v>1</v>
      </c>
      <c r="H41" s="125">
        <v>0</v>
      </c>
      <c r="I41" s="125">
        <v>0</v>
      </c>
      <c r="J41" s="125">
        <v>0</v>
      </c>
      <c r="K41" s="125">
        <v>0</v>
      </c>
      <c r="L41" s="125">
        <v>1</v>
      </c>
      <c r="M41" s="125">
        <v>0</v>
      </c>
      <c r="N41" s="125">
        <v>0</v>
      </c>
      <c r="O41" s="171">
        <f t="shared" si="1"/>
        <v>3</v>
      </c>
      <c r="P41" s="16"/>
      <c r="Q41" s="16"/>
      <c r="R41" s="16"/>
      <c r="S41" s="16"/>
      <c r="T41" s="16"/>
      <c r="U41" s="16"/>
    </row>
    <row r="42" spans="1:21">
      <c r="A42" s="164"/>
      <c r="B42" s="165"/>
      <c r="C42" s="144" t="s">
        <v>341</v>
      </c>
      <c r="D42" s="175" t="s">
        <v>146</v>
      </c>
      <c r="E42" s="100" t="s">
        <v>2</v>
      </c>
      <c r="F42" s="125">
        <v>1</v>
      </c>
      <c r="G42" s="125">
        <v>1</v>
      </c>
      <c r="H42" s="125">
        <v>1</v>
      </c>
      <c r="I42" s="125">
        <v>0</v>
      </c>
      <c r="J42" s="125">
        <v>1</v>
      </c>
      <c r="K42" s="125">
        <v>0</v>
      </c>
      <c r="L42" s="125">
        <v>1</v>
      </c>
      <c r="M42" s="125">
        <v>0</v>
      </c>
      <c r="N42" s="125">
        <v>0</v>
      </c>
      <c r="O42" s="171">
        <f t="shared" si="1"/>
        <v>5</v>
      </c>
      <c r="P42" s="16"/>
      <c r="Q42" s="16"/>
      <c r="R42" s="16"/>
      <c r="S42" s="16"/>
      <c r="T42" s="16"/>
      <c r="U42" s="16"/>
    </row>
    <row r="43" spans="1:21" ht="22.8">
      <c r="A43" s="164"/>
      <c r="B43" s="165"/>
      <c r="C43" s="144" t="s">
        <v>342</v>
      </c>
      <c r="D43" s="144" t="s">
        <v>171</v>
      </c>
      <c r="E43" s="100" t="s">
        <v>2</v>
      </c>
      <c r="F43" s="125">
        <v>1</v>
      </c>
      <c r="G43" s="125">
        <v>1</v>
      </c>
      <c r="H43" s="125">
        <v>0</v>
      </c>
      <c r="I43" s="125">
        <v>0</v>
      </c>
      <c r="J43" s="125">
        <v>1</v>
      </c>
      <c r="K43" s="125">
        <v>0</v>
      </c>
      <c r="L43" s="125">
        <v>1</v>
      </c>
      <c r="M43" s="125">
        <v>0</v>
      </c>
      <c r="N43" s="125">
        <v>0</v>
      </c>
      <c r="O43" s="171">
        <f t="shared" si="1"/>
        <v>4</v>
      </c>
      <c r="P43" s="16"/>
      <c r="Q43" s="16"/>
      <c r="R43" s="16"/>
      <c r="S43" s="16"/>
      <c r="T43" s="16"/>
      <c r="U43" s="16"/>
    </row>
    <row r="44" spans="1:21" ht="34.200000000000003">
      <c r="A44" s="164"/>
      <c r="B44" s="165"/>
      <c r="C44" s="144" t="s">
        <v>343</v>
      </c>
      <c r="D44" s="144" t="s">
        <v>148</v>
      </c>
      <c r="E44" s="100" t="s">
        <v>2</v>
      </c>
      <c r="F44" s="125">
        <v>1</v>
      </c>
      <c r="G44" s="125">
        <v>1</v>
      </c>
      <c r="H44" s="125">
        <v>1</v>
      </c>
      <c r="I44" s="125">
        <v>1</v>
      </c>
      <c r="J44" s="125">
        <v>0</v>
      </c>
      <c r="K44" s="125">
        <v>0</v>
      </c>
      <c r="L44" s="125">
        <v>1</v>
      </c>
      <c r="M44" s="125">
        <v>0</v>
      </c>
      <c r="N44" s="125">
        <v>0</v>
      </c>
      <c r="O44" s="171">
        <f t="shared" si="1"/>
        <v>5</v>
      </c>
      <c r="P44" s="16"/>
      <c r="Q44" s="16"/>
      <c r="R44" s="16"/>
      <c r="S44" s="16"/>
      <c r="T44" s="16"/>
      <c r="U44" s="16"/>
    </row>
    <row r="45" spans="1:21" ht="22.8">
      <c r="A45" s="164"/>
      <c r="B45" s="165"/>
      <c r="C45" s="144" t="s">
        <v>344</v>
      </c>
      <c r="D45" s="144" t="s">
        <v>148</v>
      </c>
      <c r="E45" s="100" t="s">
        <v>2</v>
      </c>
      <c r="F45" s="125">
        <v>1</v>
      </c>
      <c r="G45" s="125">
        <v>1</v>
      </c>
      <c r="H45" s="125">
        <v>1</v>
      </c>
      <c r="I45" s="125">
        <v>1</v>
      </c>
      <c r="J45" s="125">
        <v>1</v>
      </c>
      <c r="K45" s="125">
        <v>0</v>
      </c>
      <c r="L45" s="125">
        <v>1</v>
      </c>
      <c r="M45" s="125">
        <v>0</v>
      </c>
      <c r="N45" s="125">
        <v>0</v>
      </c>
      <c r="O45" s="171">
        <f t="shared" si="1"/>
        <v>6</v>
      </c>
      <c r="P45" s="16"/>
      <c r="Q45" s="16"/>
      <c r="R45" s="16"/>
      <c r="S45" s="16"/>
      <c r="T45" s="16"/>
      <c r="U45" s="16"/>
    </row>
    <row r="46" spans="1:21" ht="34.200000000000003">
      <c r="A46" s="164"/>
      <c r="B46" s="165"/>
      <c r="C46" s="144" t="s">
        <v>345</v>
      </c>
      <c r="D46" s="144" t="s">
        <v>148</v>
      </c>
      <c r="E46" s="100" t="s">
        <v>2</v>
      </c>
      <c r="F46" s="125">
        <v>1</v>
      </c>
      <c r="G46" s="125">
        <v>1</v>
      </c>
      <c r="H46" s="125">
        <v>0</v>
      </c>
      <c r="I46" s="125">
        <v>0</v>
      </c>
      <c r="J46" s="125">
        <v>0</v>
      </c>
      <c r="K46" s="125">
        <v>0</v>
      </c>
      <c r="L46" s="125">
        <v>1</v>
      </c>
      <c r="M46" s="125">
        <v>0</v>
      </c>
      <c r="N46" s="125">
        <v>0</v>
      </c>
      <c r="O46" s="171">
        <f t="shared" si="1"/>
        <v>3</v>
      </c>
      <c r="P46" s="16"/>
      <c r="Q46" s="16"/>
      <c r="R46" s="16"/>
      <c r="S46" s="16"/>
      <c r="T46" s="16"/>
      <c r="U46" s="16"/>
    </row>
    <row r="47" spans="1:21" ht="22.8">
      <c r="A47" s="164"/>
      <c r="B47" s="165"/>
      <c r="C47" s="144" t="s">
        <v>346</v>
      </c>
      <c r="D47" s="144" t="s">
        <v>148</v>
      </c>
      <c r="E47" s="100" t="s">
        <v>2</v>
      </c>
      <c r="F47" s="125">
        <v>1</v>
      </c>
      <c r="G47" s="125">
        <v>1</v>
      </c>
      <c r="H47" s="125">
        <v>0</v>
      </c>
      <c r="I47" s="125">
        <v>1</v>
      </c>
      <c r="J47" s="125">
        <v>1</v>
      </c>
      <c r="K47" s="125">
        <v>0</v>
      </c>
      <c r="L47" s="125">
        <v>1</v>
      </c>
      <c r="M47" s="125">
        <v>0</v>
      </c>
      <c r="N47" s="125">
        <v>0</v>
      </c>
      <c r="O47" s="171">
        <f t="shared" si="1"/>
        <v>5</v>
      </c>
      <c r="P47" s="16"/>
      <c r="Q47" s="16"/>
      <c r="R47" s="16"/>
      <c r="S47" s="16"/>
      <c r="T47" s="16"/>
      <c r="U47" s="16"/>
    </row>
    <row r="48" spans="1:21" ht="34.200000000000003">
      <c r="A48" s="164"/>
      <c r="B48" s="165"/>
      <c r="C48" s="144" t="s">
        <v>347</v>
      </c>
      <c r="D48" s="144" t="s">
        <v>148</v>
      </c>
      <c r="E48" s="100" t="s">
        <v>2</v>
      </c>
      <c r="F48" s="125">
        <v>1</v>
      </c>
      <c r="G48" s="125">
        <v>1</v>
      </c>
      <c r="H48" s="125">
        <v>0</v>
      </c>
      <c r="I48" s="125">
        <v>0</v>
      </c>
      <c r="J48" s="125">
        <v>0</v>
      </c>
      <c r="K48" s="125">
        <v>0</v>
      </c>
      <c r="L48" s="125">
        <v>1</v>
      </c>
      <c r="M48" s="125">
        <v>0</v>
      </c>
      <c r="N48" s="125">
        <v>0</v>
      </c>
      <c r="O48" s="171">
        <f t="shared" si="1"/>
        <v>3</v>
      </c>
      <c r="P48" s="16"/>
      <c r="Q48" s="16"/>
      <c r="R48" s="16"/>
      <c r="S48" s="16"/>
      <c r="T48" s="16"/>
      <c r="U48" s="16"/>
    </row>
    <row r="49" spans="1:21">
      <c r="A49" s="164"/>
      <c r="B49" s="165"/>
      <c r="C49" s="144" t="s">
        <v>348</v>
      </c>
      <c r="D49" s="144" t="s">
        <v>148</v>
      </c>
      <c r="E49" s="100" t="s">
        <v>2</v>
      </c>
      <c r="F49" s="125">
        <v>1</v>
      </c>
      <c r="G49" s="125">
        <v>1</v>
      </c>
      <c r="H49" s="125">
        <v>0</v>
      </c>
      <c r="I49" s="125">
        <v>0</v>
      </c>
      <c r="J49" s="125">
        <v>0</v>
      </c>
      <c r="K49" s="125">
        <v>1</v>
      </c>
      <c r="L49" s="125">
        <v>1</v>
      </c>
      <c r="M49" s="125">
        <v>0</v>
      </c>
      <c r="N49" s="125">
        <v>0</v>
      </c>
      <c r="O49" s="125">
        <f t="shared" si="1"/>
        <v>4</v>
      </c>
      <c r="P49" s="16"/>
      <c r="Q49" s="16"/>
      <c r="R49" s="16"/>
      <c r="S49" s="16"/>
      <c r="T49" s="16"/>
      <c r="U49" s="16"/>
    </row>
    <row r="50" spans="1:21">
      <c r="A50" s="164"/>
      <c r="B50" s="165"/>
      <c r="C50" s="144" t="s">
        <v>349</v>
      </c>
      <c r="D50" s="169" t="s">
        <v>148</v>
      </c>
      <c r="E50" s="100" t="s">
        <v>2</v>
      </c>
      <c r="F50" s="125">
        <v>1</v>
      </c>
      <c r="G50" s="125">
        <v>1</v>
      </c>
      <c r="H50" s="125">
        <v>1</v>
      </c>
      <c r="I50" s="125">
        <v>1</v>
      </c>
      <c r="J50" s="125">
        <v>0</v>
      </c>
      <c r="K50" s="125">
        <v>0</v>
      </c>
      <c r="L50" s="125">
        <v>1</v>
      </c>
      <c r="M50" s="125">
        <v>0</v>
      </c>
      <c r="N50" s="125">
        <v>0</v>
      </c>
      <c r="O50" s="125">
        <f t="shared" si="1"/>
        <v>5</v>
      </c>
      <c r="P50" s="16"/>
      <c r="Q50" s="16"/>
      <c r="R50" s="16"/>
      <c r="S50" s="16"/>
      <c r="T50" s="16"/>
      <c r="U50" s="16"/>
    </row>
    <row r="51" spans="1:21">
      <c r="A51" s="164"/>
      <c r="B51" s="165"/>
      <c r="C51" s="144" t="s">
        <v>350</v>
      </c>
      <c r="D51" s="144" t="s">
        <v>148</v>
      </c>
      <c r="E51" s="100" t="s">
        <v>2</v>
      </c>
      <c r="F51" s="125">
        <v>1</v>
      </c>
      <c r="G51" s="125">
        <v>1</v>
      </c>
      <c r="H51" s="125">
        <v>1</v>
      </c>
      <c r="I51" s="125">
        <v>1</v>
      </c>
      <c r="J51" s="125">
        <v>0</v>
      </c>
      <c r="K51" s="125">
        <v>0</v>
      </c>
      <c r="L51" s="125">
        <v>1</v>
      </c>
      <c r="M51" s="125">
        <v>0</v>
      </c>
      <c r="N51" s="125">
        <v>0</v>
      </c>
      <c r="O51" s="125">
        <f t="shared" si="1"/>
        <v>5</v>
      </c>
      <c r="P51" s="16"/>
      <c r="Q51" s="16"/>
      <c r="R51" s="16"/>
      <c r="S51" s="16"/>
      <c r="T51" s="16"/>
      <c r="U51" s="16"/>
    </row>
    <row r="52" spans="1:21">
      <c r="A52" s="164"/>
      <c r="B52" s="165"/>
      <c r="C52" s="144" t="s">
        <v>351</v>
      </c>
      <c r="D52" s="169" t="s">
        <v>148</v>
      </c>
      <c r="E52" s="100" t="s">
        <v>2</v>
      </c>
      <c r="F52" s="125">
        <v>1</v>
      </c>
      <c r="G52" s="125">
        <v>0</v>
      </c>
      <c r="H52" s="125">
        <v>0</v>
      </c>
      <c r="I52" s="125">
        <v>1</v>
      </c>
      <c r="J52" s="125">
        <v>0</v>
      </c>
      <c r="K52" s="125">
        <v>0</v>
      </c>
      <c r="L52" s="125">
        <v>1</v>
      </c>
      <c r="M52" s="125">
        <v>0</v>
      </c>
      <c r="N52" s="125">
        <v>0</v>
      </c>
      <c r="O52" s="125">
        <f t="shared" si="1"/>
        <v>3</v>
      </c>
      <c r="P52" s="16"/>
      <c r="Q52" s="16"/>
      <c r="R52" s="16"/>
      <c r="S52" s="16"/>
      <c r="T52" s="16"/>
      <c r="U52" s="16"/>
    </row>
    <row r="53" spans="1:21" ht="22.8">
      <c r="A53" s="164"/>
      <c r="B53" s="165"/>
      <c r="C53" s="144" t="s">
        <v>352</v>
      </c>
      <c r="D53" s="169" t="s">
        <v>148</v>
      </c>
      <c r="E53" s="100" t="s">
        <v>2</v>
      </c>
      <c r="F53" s="125">
        <v>1</v>
      </c>
      <c r="G53" s="125">
        <v>1</v>
      </c>
      <c r="H53" s="125">
        <v>1</v>
      </c>
      <c r="I53" s="125">
        <v>1</v>
      </c>
      <c r="J53" s="125">
        <v>1</v>
      </c>
      <c r="K53" s="125">
        <v>0</v>
      </c>
      <c r="L53" s="125">
        <v>1</v>
      </c>
      <c r="M53" s="125">
        <v>0</v>
      </c>
      <c r="N53" s="125">
        <v>0</v>
      </c>
      <c r="O53" s="125">
        <f t="shared" si="1"/>
        <v>6</v>
      </c>
      <c r="P53" s="16"/>
      <c r="Q53" s="16"/>
      <c r="R53" s="16"/>
      <c r="S53" s="16"/>
      <c r="T53" s="16"/>
      <c r="U53" s="16"/>
    </row>
    <row r="54" spans="1:21">
      <c r="A54" s="164"/>
      <c r="B54" s="165"/>
      <c r="C54" s="144" t="s">
        <v>353</v>
      </c>
      <c r="D54" s="144" t="s">
        <v>153</v>
      </c>
      <c r="E54" s="100" t="s">
        <v>2</v>
      </c>
      <c r="F54" s="125">
        <v>1</v>
      </c>
      <c r="G54" s="125">
        <v>1</v>
      </c>
      <c r="H54" s="125">
        <v>0</v>
      </c>
      <c r="I54" s="125">
        <v>1</v>
      </c>
      <c r="J54" s="125">
        <v>1</v>
      </c>
      <c r="K54" s="125">
        <v>0</v>
      </c>
      <c r="L54" s="125">
        <v>1</v>
      </c>
      <c r="M54" s="125">
        <v>0</v>
      </c>
      <c r="N54" s="125">
        <v>0</v>
      </c>
      <c r="O54" s="171">
        <f t="shared" si="1"/>
        <v>5</v>
      </c>
      <c r="P54" s="16"/>
      <c r="Q54" s="16"/>
      <c r="R54" s="16"/>
      <c r="S54" s="16"/>
      <c r="T54" s="16"/>
      <c r="U54" s="16"/>
    </row>
    <row r="55" spans="1:21">
      <c r="A55" s="164"/>
      <c r="B55" s="165"/>
      <c r="C55" s="144" t="s">
        <v>354</v>
      </c>
      <c r="D55" s="144" t="s">
        <v>171</v>
      </c>
      <c r="E55" s="100" t="s">
        <v>2</v>
      </c>
      <c r="F55" s="125">
        <v>0</v>
      </c>
      <c r="G55" s="125">
        <v>0</v>
      </c>
      <c r="H55" s="125">
        <v>0</v>
      </c>
      <c r="I55" s="125">
        <v>0</v>
      </c>
      <c r="J55" s="125">
        <v>0</v>
      </c>
      <c r="K55" s="125">
        <v>0</v>
      </c>
      <c r="L55" s="125">
        <v>1</v>
      </c>
      <c r="M55" s="125">
        <v>0</v>
      </c>
      <c r="N55" s="125">
        <v>0</v>
      </c>
      <c r="O55" s="171">
        <f t="shared" si="1"/>
        <v>1</v>
      </c>
      <c r="P55" s="16"/>
      <c r="Q55" s="16"/>
      <c r="R55" s="16"/>
      <c r="S55" s="16"/>
      <c r="T55" s="16"/>
      <c r="U55" s="16"/>
    </row>
    <row r="56" spans="1:21" ht="22.8">
      <c r="A56" s="164"/>
      <c r="B56" s="165"/>
      <c r="C56" s="144" t="s">
        <v>355</v>
      </c>
      <c r="D56" s="143" t="s">
        <v>148</v>
      </c>
      <c r="E56" s="100" t="s">
        <v>2</v>
      </c>
      <c r="F56" s="125">
        <v>1</v>
      </c>
      <c r="G56" s="125">
        <v>1</v>
      </c>
      <c r="H56" s="125">
        <v>0</v>
      </c>
      <c r="I56" s="125">
        <v>0</v>
      </c>
      <c r="J56" s="125">
        <v>1</v>
      </c>
      <c r="K56" s="125">
        <v>1</v>
      </c>
      <c r="L56" s="125">
        <v>1</v>
      </c>
      <c r="M56" s="125">
        <v>0</v>
      </c>
      <c r="N56" s="125">
        <v>0</v>
      </c>
      <c r="O56" s="171">
        <f t="shared" si="1"/>
        <v>5</v>
      </c>
      <c r="P56" s="16"/>
      <c r="Q56" s="16"/>
      <c r="R56" s="16"/>
      <c r="S56" s="16"/>
      <c r="T56" s="16"/>
      <c r="U56" s="16"/>
    </row>
    <row r="57" spans="1:21" ht="22.8">
      <c r="A57" s="164"/>
      <c r="B57" s="165"/>
      <c r="C57" s="143" t="s">
        <v>356</v>
      </c>
      <c r="D57" s="143" t="s">
        <v>148</v>
      </c>
      <c r="E57" s="100" t="s">
        <v>2</v>
      </c>
      <c r="F57" s="125">
        <v>1</v>
      </c>
      <c r="G57" s="125">
        <v>1</v>
      </c>
      <c r="H57" s="125">
        <v>1</v>
      </c>
      <c r="I57" s="125">
        <v>1</v>
      </c>
      <c r="J57" s="125">
        <v>1</v>
      </c>
      <c r="K57" s="125">
        <v>1</v>
      </c>
      <c r="L57" s="125">
        <v>1</v>
      </c>
      <c r="M57" s="125">
        <v>0</v>
      </c>
      <c r="N57" s="125">
        <v>0</v>
      </c>
      <c r="O57" s="171">
        <f t="shared" si="1"/>
        <v>7</v>
      </c>
      <c r="P57" s="16"/>
      <c r="Q57" s="16"/>
      <c r="R57" s="16"/>
      <c r="S57" s="16"/>
      <c r="T57" s="16"/>
      <c r="U57" s="16"/>
    </row>
    <row r="58" spans="1:21">
      <c r="A58" s="198" t="s">
        <v>98</v>
      </c>
      <c r="B58" s="199"/>
      <c r="C58" s="199"/>
      <c r="D58" s="199"/>
      <c r="E58" s="199"/>
      <c r="F58" s="199"/>
      <c r="G58" s="199"/>
      <c r="H58" s="199"/>
      <c r="I58" s="199"/>
      <c r="J58" s="199"/>
      <c r="K58" s="199"/>
      <c r="L58" s="199"/>
      <c r="M58" s="199"/>
      <c r="N58" s="199"/>
      <c r="O58" s="52">
        <v>0.71</v>
      </c>
      <c r="P58" s="16"/>
      <c r="Q58" s="16"/>
      <c r="R58" s="16"/>
      <c r="S58" s="16"/>
      <c r="T58" s="16"/>
      <c r="U58" s="16"/>
    </row>
    <row r="59" spans="1:21">
      <c r="A59" s="198" t="s">
        <v>99</v>
      </c>
      <c r="B59" s="199"/>
      <c r="C59" s="199"/>
      <c r="D59" s="199"/>
      <c r="E59" s="199"/>
      <c r="F59" s="199"/>
      <c r="G59" s="199"/>
      <c r="H59" s="199"/>
      <c r="I59" s="199"/>
      <c r="J59" s="199"/>
      <c r="K59" s="199"/>
      <c r="L59" s="199"/>
      <c r="M59" s="199"/>
      <c r="N59" s="199"/>
      <c r="O59" s="50">
        <v>8</v>
      </c>
      <c r="P59" s="16"/>
      <c r="Q59" s="16"/>
      <c r="R59" s="16"/>
      <c r="S59" s="16"/>
      <c r="T59" s="16"/>
      <c r="U59" s="16"/>
    </row>
    <row r="60" spans="1:21" ht="25.8">
      <c r="A60" s="209" t="s">
        <v>65</v>
      </c>
      <c r="B60" s="210"/>
      <c r="C60" s="210"/>
      <c r="D60" s="210"/>
      <c r="E60" s="210"/>
      <c r="F60" s="210"/>
      <c r="G60" s="210"/>
      <c r="H60" s="210"/>
      <c r="I60" s="210"/>
      <c r="J60" s="210"/>
      <c r="K60" s="210"/>
      <c r="L60" s="210"/>
      <c r="M60" s="210"/>
      <c r="N60" s="210"/>
      <c r="O60" s="211"/>
      <c r="P60" s="16"/>
      <c r="Q60" s="16"/>
      <c r="R60" s="16"/>
      <c r="S60" s="16"/>
      <c r="T60" s="16"/>
      <c r="U60" s="16"/>
    </row>
    <row r="61" spans="1:21" ht="34.200000000000003">
      <c r="A61" s="164"/>
      <c r="B61" s="165"/>
      <c r="C61" s="143" t="s">
        <v>367</v>
      </c>
      <c r="D61" s="143" t="s">
        <v>148</v>
      </c>
      <c r="E61" s="100" t="s">
        <v>2</v>
      </c>
      <c r="F61" s="125">
        <v>1</v>
      </c>
      <c r="G61" s="125">
        <v>1</v>
      </c>
      <c r="H61" s="125">
        <v>1</v>
      </c>
      <c r="I61" s="125">
        <v>1</v>
      </c>
      <c r="J61" s="125">
        <v>1</v>
      </c>
      <c r="K61" s="125">
        <v>1</v>
      </c>
      <c r="L61" s="125">
        <v>1</v>
      </c>
      <c r="M61" s="125">
        <v>0</v>
      </c>
      <c r="N61" s="125">
        <v>0</v>
      </c>
      <c r="O61" s="145">
        <f t="shared" ref="O61:O90" si="2">SUM(F61:N61)</f>
        <v>7</v>
      </c>
      <c r="P61" s="16"/>
      <c r="Q61" s="16"/>
      <c r="R61" s="16"/>
      <c r="S61" s="16"/>
      <c r="T61" s="16"/>
      <c r="U61" s="16"/>
    </row>
    <row r="62" spans="1:21" ht="22.8">
      <c r="A62" s="164"/>
      <c r="B62" s="165"/>
      <c r="C62" s="143" t="s">
        <v>368</v>
      </c>
      <c r="D62" s="143" t="s">
        <v>148</v>
      </c>
      <c r="E62" s="100" t="s">
        <v>2</v>
      </c>
      <c r="F62" s="125">
        <v>1</v>
      </c>
      <c r="G62" s="125">
        <v>1</v>
      </c>
      <c r="H62" s="125">
        <v>1</v>
      </c>
      <c r="I62" s="125">
        <v>1</v>
      </c>
      <c r="J62" s="125">
        <v>1</v>
      </c>
      <c r="K62" s="125">
        <v>1</v>
      </c>
      <c r="L62" s="125">
        <v>1</v>
      </c>
      <c r="M62" s="125">
        <v>0</v>
      </c>
      <c r="N62" s="125">
        <v>0</v>
      </c>
      <c r="O62" s="145">
        <f t="shared" si="2"/>
        <v>7</v>
      </c>
      <c r="P62" s="16"/>
      <c r="Q62" s="16"/>
      <c r="R62" s="16"/>
      <c r="S62" s="16"/>
      <c r="T62" s="16"/>
      <c r="U62" s="16"/>
    </row>
    <row r="63" spans="1:21">
      <c r="A63" s="164"/>
      <c r="B63" s="165"/>
      <c r="C63" s="143" t="s">
        <v>369</v>
      </c>
      <c r="D63" s="143" t="s">
        <v>143</v>
      </c>
      <c r="E63" s="100" t="s">
        <v>2</v>
      </c>
      <c r="F63" s="125">
        <v>1</v>
      </c>
      <c r="G63" s="125">
        <v>1</v>
      </c>
      <c r="H63" s="125">
        <v>1</v>
      </c>
      <c r="I63" s="125">
        <v>1</v>
      </c>
      <c r="J63" s="125">
        <v>1</v>
      </c>
      <c r="K63" s="125">
        <v>1</v>
      </c>
      <c r="L63" s="125">
        <v>1</v>
      </c>
      <c r="M63" s="125">
        <v>0</v>
      </c>
      <c r="N63" s="125">
        <v>0</v>
      </c>
      <c r="O63" s="145">
        <f t="shared" si="2"/>
        <v>7</v>
      </c>
      <c r="P63" s="16"/>
      <c r="Q63" s="16"/>
      <c r="R63" s="16"/>
      <c r="S63" s="16"/>
      <c r="T63" s="16"/>
      <c r="U63" s="16"/>
    </row>
    <row r="64" spans="1:21">
      <c r="A64" s="164"/>
      <c r="B64" s="165"/>
      <c r="C64" s="143" t="s">
        <v>370</v>
      </c>
      <c r="D64" s="143" t="s">
        <v>143</v>
      </c>
      <c r="E64" s="100" t="s">
        <v>2</v>
      </c>
      <c r="F64" s="125">
        <v>1</v>
      </c>
      <c r="G64" s="125">
        <v>1</v>
      </c>
      <c r="H64" s="125">
        <v>1</v>
      </c>
      <c r="I64" s="125">
        <v>1</v>
      </c>
      <c r="J64" s="125">
        <v>1</v>
      </c>
      <c r="K64" s="125">
        <v>1</v>
      </c>
      <c r="L64" s="125">
        <v>1</v>
      </c>
      <c r="M64" s="125">
        <v>0</v>
      </c>
      <c r="N64" s="125">
        <v>0</v>
      </c>
      <c r="O64" s="145">
        <f t="shared" si="2"/>
        <v>7</v>
      </c>
      <c r="P64" s="16"/>
      <c r="Q64" s="16"/>
      <c r="R64" s="16"/>
      <c r="S64" s="16"/>
      <c r="T64" s="16"/>
      <c r="U64" s="16"/>
    </row>
    <row r="65" spans="1:21">
      <c r="A65" s="164"/>
      <c r="B65" s="165"/>
      <c r="C65" s="143" t="s">
        <v>371</v>
      </c>
      <c r="D65" s="143" t="s">
        <v>143</v>
      </c>
      <c r="E65" s="100" t="s">
        <v>2</v>
      </c>
      <c r="F65" s="125">
        <v>1</v>
      </c>
      <c r="G65" s="125">
        <v>1</v>
      </c>
      <c r="H65" s="125">
        <v>1</v>
      </c>
      <c r="I65" s="125">
        <v>1</v>
      </c>
      <c r="J65" s="125">
        <v>1</v>
      </c>
      <c r="K65" s="125">
        <v>1</v>
      </c>
      <c r="L65" s="125">
        <v>1</v>
      </c>
      <c r="M65" s="125">
        <v>0</v>
      </c>
      <c r="N65" s="125">
        <v>0</v>
      </c>
      <c r="O65" s="145">
        <f t="shared" si="2"/>
        <v>7</v>
      </c>
      <c r="P65" s="16"/>
      <c r="Q65" s="16"/>
      <c r="R65" s="16"/>
      <c r="S65" s="16"/>
      <c r="T65" s="16"/>
      <c r="U65" s="16"/>
    </row>
    <row r="66" spans="1:21">
      <c r="A66" s="164"/>
      <c r="B66" s="165"/>
      <c r="C66" s="143" t="s">
        <v>372</v>
      </c>
      <c r="D66" s="166" t="s">
        <v>146</v>
      </c>
      <c r="E66" s="100" t="s">
        <v>2</v>
      </c>
      <c r="F66" s="125">
        <v>1</v>
      </c>
      <c r="G66" s="125">
        <v>1</v>
      </c>
      <c r="H66" s="125">
        <v>1</v>
      </c>
      <c r="I66" s="125">
        <v>1</v>
      </c>
      <c r="J66" s="125">
        <v>1</v>
      </c>
      <c r="K66" s="125">
        <v>1</v>
      </c>
      <c r="L66" s="125">
        <v>1</v>
      </c>
      <c r="M66" s="125">
        <v>1</v>
      </c>
      <c r="N66" s="125">
        <v>0</v>
      </c>
      <c r="O66" s="145">
        <f t="shared" si="2"/>
        <v>8</v>
      </c>
      <c r="P66" s="16"/>
      <c r="Q66" s="16"/>
      <c r="R66" s="16"/>
      <c r="S66" s="16"/>
      <c r="T66" s="16"/>
      <c r="U66" s="16"/>
    </row>
    <row r="67" spans="1:21">
      <c r="A67" s="164"/>
      <c r="B67" s="165"/>
      <c r="C67" s="143" t="s">
        <v>373</v>
      </c>
      <c r="D67" s="143" t="s">
        <v>148</v>
      </c>
      <c r="E67" s="100" t="s">
        <v>2</v>
      </c>
      <c r="F67" s="125">
        <v>1</v>
      </c>
      <c r="G67" s="125">
        <v>1</v>
      </c>
      <c r="H67" s="125">
        <v>1</v>
      </c>
      <c r="I67" s="125">
        <v>1</v>
      </c>
      <c r="J67" s="125">
        <v>1</v>
      </c>
      <c r="K67" s="125">
        <v>1</v>
      </c>
      <c r="L67" s="125">
        <v>1</v>
      </c>
      <c r="M67" s="125">
        <v>1</v>
      </c>
      <c r="N67" s="125">
        <v>0</v>
      </c>
      <c r="O67" s="145">
        <f t="shared" si="2"/>
        <v>8</v>
      </c>
      <c r="P67" s="16"/>
      <c r="Q67" s="16"/>
      <c r="R67" s="16"/>
      <c r="S67" s="16"/>
      <c r="T67" s="16"/>
      <c r="U67" s="16"/>
    </row>
    <row r="68" spans="1:21" ht="22.8">
      <c r="A68" s="164"/>
      <c r="B68" s="165"/>
      <c r="C68" s="144" t="s">
        <v>374</v>
      </c>
      <c r="D68" s="144" t="s">
        <v>148</v>
      </c>
      <c r="E68" s="100" t="s">
        <v>2</v>
      </c>
      <c r="F68" s="125">
        <v>1</v>
      </c>
      <c r="G68" s="125">
        <v>1</v>
      </c>
      <c r="H68" s="125">
        <v>1</v>
      </c>
      <c r="I68" s="125">
        <v>1</v>
      </c>
      <c r="J68" s="125">
        <v>1</v>
      </c>
      <c r="K68" s="125">
        <v>1</v>
      </c>
      <c r="L68" s="125">
        <v>1</v>
      </c>
      <c r="M68" s="125">
        <v>1</v>
      </c>
      <c r="N68" s="125">
        <v>0</v>
      </c>
      <c r="O68" s="145">
        <f t="shared" si="2"/>
        <v>8</v>
      </c>
      <c r="P68" s="16"/>
      <c r="Q68" s="16"/>
      <c r="R68" s="16"/>
      <c r="S68" s="16"/>
      <c r="T68" s="16"/>
      <c r="U68" s="16"/>
    </row>
    <row r="69" spans="1:21">
      <c r="A69" s="164"/>
      <c r="B69" s="165"/>
      <c r="C69" s="143" t="s">
        <v>375</v>
      </c>
      <c r="D69" s="143" t="s">
        <v>171</v>
      </c>
      <c r="E69" s="100" t="s">
        <v>2</v>
      </c>
      <c r="F69" s="125">
        <v>1</v>
      </c>
      <c r="G69" s="125">
        <v>1</v>
      </c>
      <c r="H69" s="125">
        <v>0</v>
      </c>
      <c r="I69" s="125">
        <v>1</v>
      </c>
      <c r="J69" s="125">
        <v>1</v>
      </c>
      <c r="K69" s="125">
        <v>1</v>
      </c>
      <c r="L69" s="125">
        <v>1</v>
      </c>
      <c r="M69" s="125">
        <v>0</v>
      </c>
      <c r="N69" s="125">
        <v>0</v>
      </c>
      <c r="O69" s="145">
        <f t="shared" si="2"/>
        <v>6</v>
      </c>
      <c r="P69" s="16"/>
      <c r="Q69" s="16"/>
      <c r="R69" s="16"/>
      <c r="S69" s="16"/>
      <c r="T69" s="16"/>
      <c r="U69" s="16"/>
    </row>
    <row r="70" spans="1:21">
      <c r="A70" s="164"/>
      <c r="B70" s="165"/>
      <c r="C70" s="143" t="s">
        <v>376</v>
      </c>
      <c r="D70" s="143" t="s">
        <v>148</v>
      </c>
      <c r="E70" s="100" t="s">
        <v>2</v>
      </c>
      <c r="F70" s="125">
        <v>1</v>
      </c>
      <c r="G70" s="125">
        <v>1</v>
      </c>
      <c r="H70" s="125">
        <v>1</v>
      </c>
      <c r="I70" s="125">
        <v>1</v>
      </c>
      <c r="J70" s="125">
        <v>1</v>
      </c>
      <c r="K70" s="125">
        <v>1</v>
      </c>
      <c r="L70" s="125">
        <v>1</v>
      </c>
      <c r="M70" s="125">
        <v>0</v>
      </c>
      <c r="N70" s="125">
        <v>0</v>
      </c>
      <c r="O70" s="145">
        <f t="shared" si="2"/>
        <v>7</v>
      </c>
      <c r="P70" s="16"/>
      <c r="Q70" s="16"/>
      <c r="R70" s="16"/>
      <c r="S70" s="16"/>
      <c r="T70" s="16"/>
      <c r="U70" s="16"/>
    </row>
    <row r="71" spans="1:21" ht="34.200000000000003">
      <c r="A71" s="164"/>
      <c r="B71" s="165"/>
      <c r="C71" s="143" t="s">
        <v>377</v>
      </c>
      <c r="D71" s="143" t="s">
        <v>148</v>
      </c>
      <c r="E71" s="100" t="s">
        <v>2</v>
      </c>
      <c r="F71" s="125">
        <v>1</v>
      </c>
      <c r="G71" s="125">
        <v>1</v>
      </c>
      <c r="H71" s="125">
        <v>0</v>
      </c>
      <c r="I71" s="125">
        <v>0</v>
      </c>
      <c r="J71" s="125">
        <v>0</v>
      </c>
      <c r="K71" s="125">
        <v>0</v>
      </c>
      <c r="L71" s="125">
        <v>1</v>
      </c>
      <c r="M71" s="125">
        <v>0</v>
      </c>
      <c r="N71" s="125">
        <v>0</v>
      </c>
      <c r="O71" s="145">
        <f t="shared" si="2"/>
        <v>3</v>
      </c>
      <c r="P71" s="16"/>
      <c r="Q71" s="16"/>
      <c r="R71" s="16"/>
      <c r="S71" s="16"/>
      <c r="T71" s="16"/>
      <c r="U71" s="16"/>
    </row>
    <row r="72" spans="1:21">
      <c r="A72" s="164"/>
      <c r="B72" s="165"/>
      <c r="C72" s="144" t="s">
        <v>378</v>
      </c>
      <c r="D72" s="144" t="s">
        <v>148</v>
      </c>
      <c r="E72" s="100" t="s">
        <v>2</v>
      </c>
      <c r="F72" s="125">
        <v>1</v>
      </c>
      <c r="G72" s="125">
        <v>1</v>
      </c>
      <c r="H72" s="125">
        <v>1</v>
      </c>
      <c r="I72" s="125">
        <v>1</v>
      </c>
      <c r="J72" s="125">
        <v>1</v>
      </c>
      <c r="K72" s="125">
        <v>0</v>
      </c>
      <c r="L72" s="125">
        <v>1</v>
      </c>
      <c r="M72" s="125">
        <v>0</v>
      </c>
      <c r="N72" s="125">
        <v>0</v>
      </c>
      <c r="O72" s="145">
        <f t="shared" si="2"/>
        <v>6</v>
      </c>
      <c r="P72" s="16"/>
      <c r="Q72" s="16"/>
      <c r="R72" s="16"/>
      <c r="S72" s="16"/>
      <c r="T72" s="16"/>
      <c r="U72" s="16"/>
    </row>
    <row r="73" spans="1:21">
      <c r="A73" s="164"/>
      <c r="B73" s="165"/>
      <c r="C73" s="143" t="s">
        <v>379</v>
      </c>
      <c r="D73" s="143" t="s">
        <v>171</v>
      </c>
      <c r="E73" s="100" t="s">
        <v>2</v>
      </c>
      <c r="F73" s="125">
        <v>1</v>
      </c>
      <c r="G73" s="125">
        <v>1</v>
      </c>
      <c r="H73" s="125">
        <v>1</v>
      </c>
      <c r="I73" s="125">
        <v>1</v>
      </c>
      <c r="J73" s="125">
        <v>1</v>
      </c>
      <c r="K73" s="125">
        <v>0</v>
      </c>
      <c r="L73" s="125">
        <v>1</v>
      </c>
      <c r="M73" s="125">
        <v>0</v>
      </c>
      <c r="N73" s="125">
        <v>0</v>
      </c>
      <c r="O73" s="145">
        <f t="shared" si="2"/>
        <v>6</v>
      </c>
      <c r="P73" s="16"/>
      <c r="Q73" s="16"/>
      <c r="R73" s="16"/>
      <c r="S73" s="16"/>
      <c r="T73" s="16"/>
      <c r="U73" s="16"/>
    </row>
    <row r="74" spans="1:21" ht="22.8">
      <c r="A74" s="164"/>
      <c r="B74" s="165"/>
      <c r="C74" s="143" t="s">
        <v>380</v>
      </c>
      <c r="D74" s="143" t="s">
        <v>148</v>
      </c>
      <c r="E74" s="100" t="s">
        <v>2</v>
      </c>
      <c r="F74" s="125">
        <v>1</v>
      </c>
      <c r="G74" s="125">
        <v>1</v>
      </c>
      <c r="H74" s="125">
        <v>0</v>
      </c>
      <c r="I74" s="125">
        <v>0</v>
      </c>
      <c r="J74" s="125">
        <v>1</v>
      </c>
      <c r="K74" s="125">
        <v>0</v>
      </c>
      <c r="L74" s="125">
        <v>1</v>
      </c>
      <c r="M74" s="125">
        <v>0</v>
      </c>
      <c r="N74" s="125">
        <v>0</v>
      </c>
      <c r="O74" s="145">
        <f t="shared" si="2"/>
        <v>4</v>
      </c>
      <c r="P74" s="16"/>
      <c r="Q74" s="16"/>
      <c r="R74" s="16"/>
      <c r="S74" s="16"/>
      <c r="T74" s="16"/>
      <c r="U74" s="16"/>
    </row>
    <row r="75" spans="1:21">
      <c r="A75" s="164"/>
      <c r="B75" s="165"/>
      <c r="C75" s="143" t="s">
        <v>381</v>
      </c>
      <c r="D75" s="167" t="s">
        <v>146</v>
      </c>
      <c r="E75" s="100" t="s">
        <v>2</v>
      </c>
      <c r="F75" s="125">
        <v>1</v>
      </c>
      <c r="G75" s="125">
        <v>1</v>
      </c>
      <c r="H75" s="125">
        <v>0</v>
      </c>
      <c r="I75" s="125">
        <v>0</v>
      </c>
      <c r="J75" s="125">
        <v>1</v>
      </c>
      <c r="K75" s="125">
        <v>1</v>
      </c>
      <c r="L75" s="125">
        <v>1</v>
      </c>
      <c r="M75" s="125">
        <v>0</v>
      </c>
      <c r="N75" s="125">
        <v>0</v>
      </c>
      <c r="O75" s="145">
        <f t="shared" si="2"/>
        <v>5</v>
      </c>
      <c r="P75" s="16"/>
      <c r="Q75" s="16"/>
      <c r="R75" s="16"/>
      <c r="S75" s="16"/>
      <c r="T75" s="16"/>
      <c r="U75" s="16"/>
    </row>
    <row r="76" spans="1:21">
      <c r="A76" s="164"/>
      <c r="B76" s="165"/>
      <c r="C76" s="143" t="s">
        <v>382</v>
      </c>
      <c r="D76" s="167" t="s">
        <v>146</v>
      </c>
      <c r="E76" s="100" t="s">
        <v>2</v>
      </c>
      <c r="F76" s="125">
        <v>1</v>
      </c>
      <c r="G76" s="125">
        <v>1</v>
      </c>
      <c r="H76" s="125">
        <v>0</v>
      </c>
      <c r="I76" s="125">
        <v>0</v>
      </c>
      <c r="J76" s="125">
        <v>1</v>
      </c>
      <c r="K76" s="125">
        <v>1</v>
      </c>
      <c r="L76" s="125">
        <v>1</v>
      </c>
      <c r="M76" s="125">
        <v>0</v>
      </c>
      <c r="N76" s="125">
        <v>0</v>
      </c>
      <c r="O76" s="145">
        <f t="shared" si="2"/>
        <v>5</v>
      </c>
      <c r="P76" s="16"/>
      <c r="Q76" s="16"/>
      <c r="R76" s="16"/>
      <c r="S76" s="16"/>
      <c r="T76" s="16"/>
      <c r="U76" s="16"/>
    </row>
    <row r="77" spans="1:21">
      <c r="A77" s="164"/>
      <c r="B77" s="165"/>
      <c r="C77" s="143" t="s">
        <v>383</v>
      </c>
      <c r="D77" s="143" t="s">
        <v>148</v>
      </c>
      <c r="E77" s="100" t="s">
        <v>2</v>
      </c>
      <c r="F77" s="125">
        <v>0</v>
      </c>
      <c r="G77" s="125">
        <v>1</v>
      </c>
      <c r="H77" s="125">
        <v>0</v>
      </c>
      <c r="I77" s="125">
        <v>0</v>
      </c>
      <c r="J77" s="125">
        <v>0</v>
      </c>
      <c r="K77" s="125">
        <v>1</v>
      </c>
      <c r="L77" s="125">
        <v>1</v>
      </c>
      <c r="M77" s="125">
        <v>0</v>
      </c>
      <c r="N77" s="125">
        <v>0</v>
      </c>
      <c r="O77" s="145">
        <f t="shared" si="2"/>
        <v>3</v>
      </c>
      <c r="P77" s="16"/>
      <c r="Q77" s="16"/>
      <c r="R77" s="16"/>
      <c r="S77" s="16"/>
      <c r="T77" s="16"/>
      <c r="U77" s="16"/>
    </row>
    <row r="78" spans="1:21">
      <c r="A78" s="164"/>
      <c r="B78" s="165"/>
      <c r="C78" s="143" t="s">
        <v>384</v>
      </c>
      <c r="D78" s="143" t="s">
        <v>148</v>
      </c>
      <c r="E78" s="100" t="s">
        <v>2</v>
      </c>
      <c r="F78" s="125">
        <v>1</v>
      </c>
      <c r="G78" s="125">
        <v>1</v>
      </c>
      <c r="H78" s="125">
        <v>1</v>
      </c>
      <c r="I78" s="125">
        <v>1</v>
      </c>
      <c r="J78" s="125">
        <v>1</v>
      </c>
      <c r="K78" s="125">
        <v>0</v>
      </c>
      <c r="L78" s="125">
        <v>1</v>
      </c>
      <c r="M78" s="125">
        <v>0</v>
      </c>
      <c r="N78" s="125">
        <v>0</v>
      </c>
      <c r="O78" s="145">
        <f t="shared" si="2"/>
        <v>6</v>
      </c>
      <c r="P78" s="16"/>
      <c r="Q78" s="16"/>
      <c r="R78" s="16"/>
      <c r="S78" s="16"/>
      <c r="T78" s="16"/>
      <c r="U78" s="16"/>
    </row>
    <row r="79" spans="1:21">
      <c r="A79" s="164"/>
      <c r="B79" s="165"/>
      <c r="C79" s="143" t="s">
        <v>385</v>
      </c>
      <c r="D79" s="143" t="s">
        <v>146</v>
      </c>
      <c r="E79" s="100" t="s">
        <v>2</v>
      </c>
      <c r="F79" s="125">
        <v>1</v>
      </c>
      <c r="G79" s="125">
        <v>1</v>
      </c>
      <c r="H79" s="125">
        <v>1</v>
      </c>
      <c r="I79" s="125">
        <v>1</v>
      </c>
      <c r="J79" s="125">
        <v>1</v>
      </c>
      <c r="K79" s="125">
        <v>0</v>
      </c>
      <c r="L79" s="125">
        <v>1</v>
      </c>
      <c r="M79" s="125">
        <v>0</v>
      </c>
      <c r="N79" s="125">
        <v>0</v>
      </c>
      <c r="O79" s="145">
        <f t="shared" si="2"/>
        <v>6</v>
      </c>
      <c r="P79" s="16"/>
      <c r="Q79" s="16"/>
      <c r="R79" s="16"/>
      <c r="S79" s="16"/>
      <c r="T79" s="16"/>
      <c r="U79" s="16"/>
    </row>
    <row r="80" spans="1:21">
      <c r="A80" s="164"/>
      <c r="B80" s="165"/>
      <c r="C80" s="143" t="s">
        <v>386</v>
      </c>
      <c r="D80" s="143" t="s">
        <v>146</v>
      </c>
      <c r="E80" s="100" t="s">
        <v>2</v>
      </c>
      <c r="F80" s="125">
        <v>1</v>
      </c>
      <c r="G80" s="125">
        <v>1</v>
      </c>
      <c r="H80" s="125">
        <v>1</v>
      </c>
      <c r="I80" s="125">
        <v>1</v>
      </c>
      <c r="J80" s="125">
        <v>1</v>
      </c>
      <c r="K80" s="125">
        <v>0</v>
      </c>
      <c r="L80" s="125">
        <v>1</v>
      </c>
      <c r="M80" s="125">
        <v>0</v>
      </c>
      <c r="N80" s="125">
        <v>0</v>
      </c>
      <c r="O80" s="145">
        <f t="shared" si="2"/>
        <v>6</v>
      </c>
      <c r="P80" s="16"/>
      <c r="Q80" s="16"/>
      <c r="R80" s="16"/>
      <c r="S80" s="16"/>
      <c r="T80" s="16"/>
      <c r="U80" s="16"/>
    </row>
    <row r="81" spans="1:21" ht="22.8">
      <c r="A81" s="164"/>
      <c r="B81" s="165"/>
      <c r="C81" s="143" t="s">
        <v>387</v>
      </c>
      <c r="D81" s="143" t="s">
        <v>148</v>
      </c>
      <c r="E81" s="100" t="s">
        <v>2</v>
      </c>
      <c r="F81" s="125">
        <v>1</v>
      </c>
      <c r="G81" s="125">
        <v>1</v>
      </c>
      <c r="H81" s="125">
        <v>0</v>
      </c>
      <c r="I81" s="125">
        <v>1</v>
      </c>
      <c r="J81" s="125">
        <v>1</v>
      </c>
      <c r="K81" s="125">
        <v>0</v>
      </c>
      <c r="L81" s="125">
        <v>1</v>
      </c>
      <c r="M81" s="125">
        <v>0</v>
      </c>
      <c r="N81" s="125">
        <v>0</v>
      </c>
      <c r="O81" s="145">
        <f t="shared" si="2"/>
        <v>5</v>
      </c>
      <c r="P81" s="16"/>
      <c r="Q81" s="16"/>
      <c r="R81" s="16"/>
      <c r="S81" s="16"/>
      <c r="T81" s="16"/>
      <c r="U81" s="16"/>
    </row>
    <row r="82" spans="1:21" ht="22.8">
      <c r="A82" s="164"/>
      <c r="B82" s="165"/>
      <c r="C82" s="143" t="s">
        <v>388</v>
      </c>
      <c r="D82" s="143" t="s">
        <v>148</v>
      </c>
      <c r="E82" s="100" t="s">
        <v>2</v>
      </c>
      <c r="F82" s="125">
        <v>1</v>
      </c>
      <c r="G82" s="125">
        <v>1</v>
      </c>
      <c r="H82" s="125">
        <v>0</v>
      </c>
      <c r="I82" s="125">
        <v>0</v>
      </c>
      <c r="J82" s="125">
        <v>0</v>
      </c>
      <c r="K82" s="125">
        <v>0</v>
      </c>
      <c r="L82" s="125">
        <v>1</v>
      </c>
      <c r="M82" s="125">
        <v>0</v>
      </c>
      <c r="N82" s="125">
        <v>0</v>
      </c>
      <c r="O82" s="145">
        <f t="shared" si="2"/>
        <v>3</v>
      </c>
      <c r="P82" s="16"/>
      <c r="Q82" s="16"/>
      <c r="R82" s="16"/>
      <c r="S82" s="16"/>
      <c r="T82" s="16"/>
      <c r="U82" s="16"/>
    </row>
    <row r="83" spans="1:21">
      <c r="A83" s="164"/>
      <c r="B83" s="165"/>
      <c r="C83" s="143" t="s">
        <v>389</v>
      </c>
      <c r="D83" s="143" t="s">
        <v>148</v>
      </c>
      <c r="E83" s="100" t="s">
        <v>2</v>
      </c>
      <c r="F83" s="125">
        <v>1</v>
      </c>
      <c r="G83" s="125">
        <v>1</v>
      </c>
      <c r="H83" s="125">
        <v>0</v>
      </c>
      <c r="I83" s="125">
        <v>1</v>
      </c>
      <c r="J83" s="125">
        <v>1</v>
      </c>
      <c r="K83" s="125">
        <v>0</v>
      </c>
      <c r="L83" s="125">
        <v>1</v>
      </c>
      <c r="M83" s="125">
        <v>0</v>
      </c>
      <c r="N83" s="125">
        <v>0</v>
      </c>
      <c r="O83" s="145">
        <f t="shared" si="2"/>
        <v>5</v>
      </c>
      <c r="P83" s="16"/>
      <c r="Q83" s="16"/>
      <c r="R83" s="16"/>
      <c r="S83" s="16"/>
      <c r="T83" s="16"/>
      <c r="U83" s="16"/>
    </row>
    <row r="84" spans="1:21" ht="22.8">
      <c r="A84" s="164"/>
      <c r="B84" s="165"/>
      <c r="C84" s="143" t="s">
        <v>390</v>
      </c>
      <c r="D84" s="143" t="s">
        <v>148</v>
      </c>
      <c r="E84" s="100" t="s">
        <v>2</v>
      </c>
      <c r="F84" s="125">
        <v>1</v>
      </c>
      <c r="G84" s="125">
        <v>1</v>
      </c>
      <c r="H84" s="125">
        <v>0</v>
      </c>
      <c r="I84" s="125">
        <v>1</v>
      </c>
      <c r="J84" s="125">
        <v>1</v>
      </c>
      <c r="K84" s="125">
        <v>0</v>
      </c>
      <c r="L84" s="125">
        <v>1</v>
      </c>
      <c r="M84" s="125">
        <v>0</v>
      </c>
      <c r="N84" s="125">
        <v>0</v>
      </c>
      <c r="O84" s="145">
        <f t="shared" si="2"/>
        <v>5</v>
      </c>
      <c r="P84" s="16"/>
      <c r="Q84" s="16"/>
      <c r="R84" s="16"/>
      <c r="S84" s="16"/>
      <c r="T84" s="16"/>
      <c r="U84" s="16"/>
    </row>
    <row r="85" spans="1:21" ht="22.8">
      <c r="A85" s="164"/>
      <c r="B85" s="165"/>
      <c r="C85" s="143" t="s">
        <v>391</v>
      </c>
      <c r="D85" s="143" t="s">
        <v>148</v>
      </c>
      <c r="E85" s="100" t="s">
        <v>2</v>
      </c>
      <c r="F85" s="125">
        <v>1</v>
      </c>
      <c r="G85" s="125">
        <v>1</v>
      </c>
      <c r="H85" s="125">
        <v>1</v>
      </c>
      <c r="I85" s="125">
        <v>1</v>
      </c>
      <c r="J85" s="125">
        <v>1</v>
      </c>
      <c r="K85" s="125">
        <v>0</v>
      </c>
      <c r="L85" s="125">
        <v>1</v>
      </c>
      <c r="M85" s="125">
        <v>0</v>
      </c>
      <c r="N85" s="125">
        <v>0</v>
      </c>
      <c r="O85" s="145">
        <f t="shared" si="2"/>
        <v>6</v>
      </c>
      <c r="P85" s="16"/>
      <c r="Q85" s="16"/>
      <c r="R85" s="16"/>
      <c r="S85" s="16"/>
      <c r="T85" s="16"/>
      <c r="U85" s="16"/>
    </row>
    <row r="86" spans="1:21" ht="22.8">
      <c r="A86" s="164"/>
      <c r="B86" s="165"/>
      <c r="C86" s="143" t="s">
        <v>392</v>
      </c>
      <c r="D86" s="143" t="s">
        <v>148</v>
      </c>
      <c r="E86" s="100" t="s">
        <v>2</v>
      </c>
      <c r="F86" s="125">
        <v>1</v>
      </c>
      <c r="G86" s="125">
        <v>1</v>
      </c>
      <c r="H86" s="125">
        <v>1</v>
      </c>
      <c r="I86" s="125">
        <v>0</v>
      </c>
      <c r="J86" s="125">
        <v>1</v>
      </c>
      <c r="K86" s="125">
        <v>0</v>
      </c>
      <c r="L86" s="125">
        <v>1</v>
      </c>
      <c r="M86" s="125">
        <v>0</v>
      </c>
      <c r="N86" s="125">
        <v>0</v>
      </c>
      <c r="O86" s="145">
        <f t="shared" si="2"/>
        <v>5</v>
      </c>
      <c r="P86" s="16"/>
      <c r="Q86" s="16"/>
      <c r="R86" s="16"/>
      <c r="S86" s="16"/>
      <c r="T86" s="16"/>
      <c r="U86" s="16"/>
    </row>
    <row r="87" spans="1:21">
      <c r="A87" s="164"/>
      <c r="B87" s="165"/>
      <c r="C87" s="143" t="s">
        <v>393</v>
      </c>
      <c r="D87" s="143" t="s">
        <v>148</v>
      </c>
      <c r="E87" s="100" t="s">
        <v>2</v>
      </c>
      <c r="F87" s="125">
        <v>1</v>
      </c>
      <c r="G87" s="125">
        <v>1</v>
      </c>
      <c r="H87" s="125">
        <v>0</v>
      </c>
      <c r="I87" s="125">
        <v>1</v>
      </c>
      <c r="J87" s="125">
        <v>1</v>
      </c>
      <c r="K87" s="125">
        <v>0</v>
      </c>
      <c r="L87" s="125">
        <v>1</v>
      </c>
      <c r="M87" s="125">
        <v>0</v>
      </c>
      <c r="N87" s="125">
        <v>0</v>
      </c>
      <c r="O87" s="145">
        <f t="shared" si="2"/>
        <v>5</v>
      </c>
      <c r="P87" s="16"/>
      <c r="Q87" s="16"/>
      <c r="R87" s="16"/>
      <c r="S87" s="16"/>
      <c r="T87" s="16"/>
      <c r="U87" s="16"/>
    </row>
    <row r="88" spans="1:21">
      <c r="A88" s="164"/>
      <c r="B88" s="165"/>
      <c r="C88" s="143" t="s">
        <v>394</v>
      </c>
      <c r="D88" s="143" t="s">
        <v>148</v>
      </c>
      <c r="E88" s="100" t="s">
        <v>2</v>
      </c>
      <c r="F88" s="125">
        <v>1</v>
      </c>
      <c r="G88" s="125">
        <v>1</v>
      </c>
      <c r="H88" s="125">
        <v>1</v>
      </c>
      <c r="I88" s="125">
        <v>1</v>
      </c>
      <c r="J88" s="125">
        <v>1</v>
      </c>
      <c r="K88" s="125">
        <v>0</v>
      </c>
      <c r="L88" s="125">
        <v>1</v>
      </c>
      <c r="M88" s="125">
        <v>0</v>
      </c>
      <c r="N88" s="125">
        <v>0</v>
      </c>
      <c r="O88" s="145">
        <f t="shared" si="2"/>
        <v>6</v>
      </c>
      <c r="P88" s="16"/>
      <c r="Q88" s="16"/>
      <c r="R88" s="16"/>
      <c r="S88" s="16"/>
      <c r="T88" s="16"/>
      <c r="U88" s="16"/>
    </row>
    <row r="89" spans="1:21">
      <c r="A89" s="164"/>
      <c r="B89" s="165"/>
      <c r="C89" s="143" t="s">
        <v>395</v>
      </c>
      <c r="D89" s="143" t="s">
        <v>148</v>
      </c>
      <c r="E89" s="100" t="s">
        <v>2</v>
      </c>
      <c r="F89" s="125">
        <v>1</v>
      </c>
      <c r="G89" s="125">
        <v>1</v>
      </c>
      <c r="H89" s="125">
        <v>0</v>
      </c>
      <c r="I89" s="125">
        <v>0</v>
      </c>
      <c r="J89" s="125">
        <v>0</v>
      </c>
      <c r="K89" s="125">
        <v>0</v>
      </c>
      <c r="L89" s="125">
        <v>1</v>
      </c>
      <c r="M89" s="125">
        <v>0</v>
      </c>
      <c r="N89" s="125">
        <v>0</v>
      </c>
      <c r="O89" s="145">
        <f t="shared" si="2"/>
        <v>3</v>
      </c>
      <c r="P89" s="16"/>
      <c r="Q89" s="16"/>
      <c r="R89" s="16"/>
      <c r="S89" s="16"/>
      <c r="T89" s="16"/>
      <c r="U89" s="16"/>
    </row>
    <row r="90" spans="1:21" ht="22.8">
      <c r="A90" s="164"/>
      <c r="B90" s="165"/>
      <c r="C90" s="143" t="s">
        <v>396</v>
      </c>
      <c r="D90" s="143" t="s">
        <v>148</v>
      </c>
      <c r="E90" s="100" t="s">
        <v>2</v>
      </c>
      <c r="F90" s="125">
        <v>1</v>
      </c>
      <c r="G90" s="125">
        <v>1</v>
      </c>
      <c r="H90" s="125">
        <v>0</v>
      </c>
      <c r="I90" s="125">
        <v>1</v>
      </c>
      <c r="J90" s="125">
        <v>1</v>
      </c>
      <c r="K90" s="125">
        <v>0</v>
      </c>
      <c r="L90" s="125">
        <v>1</v>
      </c>
      <c r="M90" s="125">
        <v>0</v>
      </c>
      <c r="N90" s="125">
        <v>0</v>
      </c>
      <c r="O90" s="145">
        <f t="shared" si="2"/>
        <v>5</v>
      </c>
      <c r="P90" s="16"/>
      <c r="Q90" s="16"/>
      <c r="R90" s="16"/>
      <c r="S90" s="16"/>
      <c r="T90" s="16"/>
      <c r="U90" s="16"/>
    </row>
    <row r="91" spans="1:21">
      <c r="A91" s="198" t="s">
        <v>98</v>
      </c>
      <c r="B91" s="199"/>
      <c r="C91" s="199"/>
      <c r="D91" s="199"/>
      <c r="E91" s="199"/>
      <c r="F91" s="199"/>
      <c r="G91" s="199"/>
      <c r="H91" s="199"/>
      <c r="I91" s="199"/>
      <c r="J91" s="199"/>
      <c r="K91" s="199"/>
      <c r="L91" s="199"/>
      <c r="M91" s="199"/>
      <c r="N91" s="199"/>
      <c r="O91" s="52">
        <v>0.83</v>
      </c>
      <c r="P91" s="64"/>
      <c r="Q91" s="16"/>
      <c r="R91" s="16"/>
      <c r="S91" s="16"/>
      <c r="T91" s="16"/>
      <c r="U91" s="16"/>
    </row>
    <row r="92" spans="1:21">
      <c r="A92" s="198" t="s">
        <v>99</v>
      </c>
      <c r="B92" s="199"/>
      <c r="C92" s="199"/>
      <c r="D92" s="199"/>
      <c r="E92" s="199"/>
      <c r="F92" s="199"/>
      <c r="G92" s="199"/>
      <c r="H92" s="199"/>
      <c r="I92" s="199"/>
      <c r="J92" s="199"/>
      <c r="K92" s="199"/>
      <c r="L92" s="199"/>
      <c r="M92" s="199"/>
      <c r="N92" s="199"/>
      <c r="O92" s="50">
        <v>9</v>
      </c>
      <c r="P92" s="16"/>
      <c r="Q92" s="16"/>
      <c r="R92" s="16"/>
      <c r="S92" s="16"/>
      <c r="T92" s="16"/>
      <c r="U92" s="16"/>
    </row>
    <row r="93" spans="1:21" ht="25.8">
      <c r="A93" s="209" t="s">
        <v>61</v>
      </c>
      <c r="B93" s="210"/>
      <c r="C93" s="210"/>
      <c r="D93" s="210"/>
      <c r="E93" s="210"/>
      <c r="F93" s="210"/>
      <c r="G93" s="210"/>
      <c r="H93" s="210"/>
      <c r="I93" s="210"/>
      <c r="J93" s="210"/>
      <c r="K93" s="210"/>
      <c r="L93" s="210"/>
      <c r="M93" s="210"/>
      <c r="N93" s="210"/>
      <c r="O93" s="211"/>
      <c r="P93" s="16"/>
      <c r="Q93" s="16"/>
      <c r="R93" s="16"/>
      <c r="S93" s="16"/>
      <c r="T93" s="16"/>
      <c r="U93" s="16"/>
    </row>
    <row r="94" spans="1:21">
      <c r="A94" s="38"/>
      <c r="B94" s="1"/>
      <c r="C94" s="91" t="s">
        <v>272</v>
      </c>
      <c r="D94" s="89" t="s">
        <v>148</v>
      </c>
      <c r="E94" s="78" t="s">
        <v>2</v>
      </c>
      <c r="F94" s="85">
        <v>1</v>
      </c>
      <c r="G94" s="85">
        <v>1</v>
      </c>
      <c r="H94" s="85">
        <v>1</v>
      </c>
      <c r="I94" s="85">
        <v>1</v>
      </c>
      <c r="J94" s="85">
        <v>1</v>
      </c>
      <c r="K94" s="85">
        <v>1</v>
      </c>
      <c r="L94" s="85">
        <v>1</v>
      </c>
      <c r="M94" s="85">
        <v>1</v>
      </c>
      <c r="N94" s="85">
        <v>0</v>
      </c>
      <c r="O94" s="135">
        <f>SUM(F94:N94)</f>
        <v>8</v>
      </c>
      <c r="P94" s="16"/>
      <c r="Q94" s="16"/>
      <c r="R94" s="16"/>
      <c r="S94" s="16"/>
      <c r="T94" s="16"/>
      <c r="U94" s="16"/>
    </row>
    <row r="95" spans="1:21">
      <c r="A95" s="38"/>
      <c r="B95" s="1"/>
      <c r="C95" s="89" t="s">
        <v>273</v>
      </c>
      <c r="D95" s="89" t="s">
        <v>146</v>
      </c>
      <c r="E95" s="78" t="s">
        <v>2</v>
      </c>
      <c r="F95" s="85">
        <v>1</v>
      </c>
      <c r="G95" s="85">
        <v>1</v>
      </c>
      <c r="H95" s="85">
        <v>1</v>
      </c>
      <c r="I95" s="85">
        <v>1</v>
      </c>
      <c r="J95" s="85">
        <v>1</v>
      </c>
      <c r="K95" s="85">
        <v>1</v>
      </c>
      <c r="L95" s="85">
        <v>1</v>
      </c>
      <c r="M95" s="85">
        <v>1</v>
      </c>
      <c r="N95" s="85">
        <v>0</v>
      </c>
      <c r="O95" s="135">
        <f t="shared" ref="O95:O108" si="3">SUM(F95:N95)</f>
        <v>8</v>
      </c>
      <c r="P95" s="16"/>
      <c r="Q95" s="16"/>
      <c r="R95" s="16"/>
      <c r="S95" s="16"/>
      <c r="T95" s="16"/>
      <c r="U95" s="16"/>
    </row>
    <row r="96" spans="1:21">
      <c r="A96" s="38"/>
      <c r="B96" s="1"/>
      <c r="C96" s="89" t="s">
        <v>274</v>
      </c>
      <c r="D96" s="89" t="s">
        <v>153</v>
      </c>
      <c r="E96" s="78" t="s">
        <v>2</v>
      </c>
      <c r="F96" s="85">
        <v>1</v>
      </c>
      <c r="G96" s="85">
        <v>1</v>
      </c>
      <c r="H96" s="85">
        <v>1</v>
      </c>
      <c r="I96" s="85">
        <v>1</v>
      </c>
      <c r="J96" s="85">
        <v>0</v>
      </c>
      <c r="K96" s="85">
        <v>1</v>
      </c>
      <c r="L96" s="85">
        <v>1</v>
      </c>
      <c r="M96" s="85">
        <v>1</v>
      </c>
      <c r="N96" s="85">
        <v>0</v>
      </c>
      <c r="O96" s="135">
        <f t="shared" si="3"/>
        <v>7</v>
      </c>
      <c r="P96" s="16"/>
      <c r="Q96" s="16"/>
      <c r="R96" s="16"/>
      <c r="S96" s="16"/>
      <c r="T96" s="16"/>
      <c r="U96" s="16"/>
    </row>
    <row r="97" spans="1:21">
      <c r="A97" s="38"/>
      <c r="B97" s="1"/>
      <c r="C97" s="89" t="s">
        <v>275</v>
      </c>
      <c r="D97" s="89" t="s">
        <v>153</v>
      </c>
      <c r="E97" s="78" t="s">
        <v>2</v>
      </c>
      <c r="F97" s="85">
        <v>1</v>
      </c>
      <c r="G97" s="85">
        <v>1</v>
      </c>
      <c r="H97" s="85">
        <v>1</v>
      </c>
      <c r="I97" s="85">
        <v>1</v>
      </c>
      <c r="J97" s="85">
        <v>0</v>
      </c>
      <c r="K97" s="85">
        <v>1</v>
      </c>
      <c r="L97" s="85">
        <v>1</v>
      </c>
      <c r="M97" s="85">
        <v>1</v>
      </c>
      <c r="N97" s="85">
        <v>0</v>
      </c>
      <c r="O97" s="135">
        <f t="shared" si="3"/>
        <v>7</v>
      </c>
      <c r="P97" s="16"/>
      <c r="Q97" s="16"/>
      <c r="R97" s="16"/>
      <c r="S97" s="16"/>
      <c r="T97" s="16"/>
      <c r="U97" s="16"/>
    </row>
    <row r="98" spans="1:21" ht="24">
      <c r="A98" s="38"/>
      <c r="B98" s="1"/>
      <c r="C98" s="89" t="s">
        <v>276</v>
      </c>
      <c r="D98" s="89" t="s">
        <v>148</v>
      </c>
      <c r="E98" s="78" t="s">
        <v>2</v>
      </c>
      <c r="F98" s="85">
        <v>1</v>
      </c>
      <c r="G98" s="85">
        <v>1</v>
      </c>
      <c r="H98" s="85">
        <v>1</v>
      </c>
      <c r="I98" s="85">
        <v>0</v>
      </c>
      <c r="J98" s="85">
        <v>1</v>
      </c>
      <c r="K98" s="85">
        <v>1</v>
      </c>
      <c r="L98" s="85">
        <v>1</v>
      </c>
      <c r="M98" s="85">
        <v>1</v>
      </c>
      <c r="N98" s="85">
        <v>0</v>
      </c>
      <c r="O98" s="135">
        <f t="shared" si="3"/>
        <v>7</v>
      </c>
      <c r="P98" s="16"/>
      <c r="Q98" s="16"/>
      <c r="R98" s="16"/>
      <c r="S98" s="16"/>
      <c r="T98" s="16"/>
      <c r="U98" s="16"/>
    </row>
    <row r="99" spans="1:21">
      <c r="A99" s="38"/>
      <c r="B99" s="1"/>
      <c r="C99" s="89" t="s">
        <v>277</v>
      </c>
      <c r="D99" s="89" t="s">
        <v>146</v>
      </c>
      <c r="E99" s="78" t="s">
        <v>2</v>
      </c>
      <c r="F99" s="85">
        <v>1</v>
      </c>
      <c r="G99" s="85">
        <v>1</v>
      </c>
      <c r="H99" s="85">
        <v>1</v>
      </c>
      <c r="I99" s="85">
        <v>1</v>
      </c>
      <c r="J99" s="85">
        <v>1</v>
      </c>
      <c r="K99" s="85">
        <v>1</v>
      </c>
      <c r="L99" s="85">
        <v>1</v>
      </c>
      <c r="M99" s="85">
        <v>1</v>
      </c>
      <c r="N99" s="85">
        <v>0</v>
      </c>
      <c r="O99" s="135">
        <f t="shared" si="3"/>
        <v>8</v>
      </c>
      <c r="P99" s="16"/>
      <c r="Q99" s="16"/>
      <c r="R99" s="16"/>
      <c r="S99" s="16"/>
      <c r="T99" s="16"/>
      <c r="U99" s="16"/>
    </row>
    <row r="100" spans="1:21">
      <c r="A100" s="38"/>
      <c r="B100" s="1"/>
      <c r="C100" s="89" t="s">
        <v>278</v>
      </c>
      <c r="D100" s="89" t="s">
        <v>148</v>
      </c>
      <c r="E100" s="78" t="s">
        <v>2</v>
      </c>
      <c r="F100" s="85">
        <v>1</v>
      </c>
      <c r="G100" s="85">
        <v>1</v>
      </c>
      <c r="H100" s="85">
        <v>1</v>
      </c>
      <c r="I100" s="85">
        <v>1</v>
      </c>
      <c r="J100" s="85">
        <v>1</v>
      </c>
      <c r="K100" s="85">
        <v>1</v>
      </c>
      <c r="L100" s="85">
        <v>1</v>
      </c>
      <c r="M100" s="85">
        <v>1</v>
      </c>
      <c r="N100" s="85">
        <v>0</v>
      </c>
      <c r="O100" s="135">
        <f t="shared" si="3"/>
        <v>8</v>
      </c>
      <c r="P100" s="16"/>
      <c r="Q100" s="16"/>
      <c r="R100" s="16"/>
      <c r="S100" s="16"/>
      <c r="T100" s="16"/>
      <c r="U100" s="16"/>
    </row>
    <row r="101" spans="1:21">
      <c r="A101" s="38"/>
      <c r="B101" s="1"/>
      <c r="C101" s="89" t="s">
        <v>279</v>
      </c>
      <c r="D101" s="89" t="s">
        <v>148</v>
      </c>
      <c r="E101" s="78" t="s">
        <v>2</v>
      </c>
      <c r="F101" s="85">
        <v>1</v>
      </c>
      <c r="G101" s="85">
        <v>1</v>
      </c>
      <c r="H101" s="85">
        <v>1</v>
      </c>
      <c r="I101" s="85">
        <v>1</v>
      </c>
      <c r="J101" s="85">
        <v>1</v>
      </c>
      <c r="K101" s="85">
        <v>1</v>
      </c>
      <c r="L101" s="85">
        <v>1</v>
      </c>
      <c r="M101" s="85">
        <v>1</v>
      </c>
      <c r="N101" s="85">
        <v>0</v>
      </c>
      <c r="O101" s="135">
        <f t="shared" si="3"/>
        <v>8</v>
      </c>
      <c r="P101" s="16"/>
      <c r="Q101" s="16"/>
      <c r="R101" s="16"/>
      <c r="S101" s="16"/>
      <c r="T101" s="16"/>
      <c r="U101" s="16"/>
    </row>
    <row r="102" spans="1:21">
      <c r="A102" s="38"/>
      <c r="B102" s="1"/>
      <c r="C102" s="89" t="s">
        <v>280</v>
      </c>
      <c r="D102" s="89" t="s">
        <v>148</v>
      </c>
      <c r="E102" s="78" t="s">
        <v>2</v>
      </c>
      <c r="F102" s="85">
        <v>1</v>
      </c>
      <c r="G102" s="85">
        <v>1</v>
      </c>
      <c r="H102" s="85">
        <v>1</v>
      </c>
      <c r="I102" s="85">
        <v>1</v>
      </c>
      <c r="J102" s="85">
        <v>1</v>
      </c>
      <c r="K102" s="85">
        <v>1</v>
      </c>
      <c r="L102" s="85">
        <v>1</v>
      </c>
      <c r="M102" s="85">
        <v>1</v>
      </c>
      <c r="N102" s="85">
        <v>0</v>
      </c>
      <c r="O102" s="135">
        <f t="shared" si="3"/>
        <v>8</v>
      </c>
      <c r="P102" s="16"/>
      <c r="Q102" s="16"/>
      <c r="R102" s="16"/>
      <c r="S102" s="16"/>
      <c r="T102" s="16"/>
      <c r="U102" s="16"/>
    </row>
    <row r="103" spans="1:21">
      <c r="A103" s="38"/>
      <c r="B103" s="1"/>
      <c r="C103" s="89" t="s">
        <v>281</v>
      </c>
      <c r="D103" s="89" t="s">
        <v>153</v>
      </c>
      <c r="E103" s="78" t="s">
        <v>2</v>
      </c>
      <c r="F103" s="85">
        <v>1</v>
      </c>
      <c r="G103" s="85">
        <v>1</v>
      </c>
      <c r="H103" s="85">
        <v>1</v>
      </c>
      <c r="I103" s="85">
        <v>1</v>
      </c>
      <c r="J103" s="85">
        <v>1</v>
      </c>
      <c r="K103" s="85">
        <v>1</v>
      </c>
      <c r="L103" s="85">
        <v>1</v>
      </c>
      <c r="M103" s="85">
        <v>1</v>
      </c>
      <c r="N103" s="85">
        <v>0</v>
      </c>
      <c r="O103" s="135">
        <f t="shared" si="3"/>
        <v>8</v>
      </c>
      <c r="P103" s="16"/>
      <c r="Q103" s="16"/>
      <c r="R103" s="16"/>
      <c r="S103" s="16"/>
      <c r="T103" s="16"/>
      <c r="U103" s="16"/>
    </row>
    <row r="104" spans="1:21">
      <c r="A104" s="38"/>
      <c r="B104" s="1"/>
      <c r="C104" s="89" t="s">
        <v>282</v>
      </c>
      <c r="D104" s="89" t="s">
        <v>148</v>
      </c>
      <c r="E104" s="78" t="s">
        <v>2</v>
      </c>
      <c r="F104" s="85">
        <v>1</v>
      </c>
      <c r="G104" s="85">
        <v>1</v>
      </c>
      <c r="H104" s="85">
        <v>1</v>
      </c>
      <c r="I104" s="85">
        <v>1</v>
      </c>
      <c r="J104" s="85">
        <v>1</v>
      </c>
      <c r="K104" s="85">
        <v>1</v>
      </c>
      <c r="L104" s="85">
        <v>1</v>
      </c>
      <c r="M104" s="85">
        <v>1</v>
      </c>
      <c r="N104" s="85">
        <v>0</v>
      </c>
      <c r="O104" s="135">
        <f t="shared" si="3"/>
        <v>8</v>
      </c>
      <c r="P104" s="16"/>
      <c r="Q104" s="16"/>
      <c r="R104" s="16"/>
      <c r="S104" s="16"/>
      <c r="T104" s="16"/>
      <c r="U104" s="16"/>
    </row>
    <row r="105" spans="1:21">
      <c r="A105" s="38"/>
      <c r="B105" s="1"/>
      <c r="C105" s="89" t="s">
        <v>283</v>
      </c>
      <c r="D105" s="89" t="s">
        <v>153</v>
      </c>
      <c r="E105" s="78" t="s">
        <v>2</v>
      </c>
      <c r="F105" s="85">
        <v>1</v>
      </c>
      <c r="G105" s="85">
        <v>1</v>
      </c>
      <c r="H105" s="85">
        <v>1</v>
      </c>
      <c r="I105" s="85">
        <v>1</v>
      </c>
      <c r="J105" s="85">
        <v>1</v>
      </c>
      <c r="K105" s="85">
        <v>1</v>
      </c>
      <c r="L105" s="85">
        <v>1</v>
      </c>
      <c r="M105" s="85">
        <v>1</v>
      </c>
      <c r="N105" s="85">
        <v>0</v>
      </c>
      <c r="O105" s="135">
        <f t="shared" si="3"/>
        <v>8</v>
      </c>
      <c r="P105" s="16"/>
      <c r="Q105" s="16"/>
      <c r="R105" s="16"/>
      <c r="S105" s="16"/>
      <c r="T105" s="16"/>
      <c r="U105" s="16"/>
    </row>
    <row r="106" spans="1:21">
      <c r="A106" s="38"/>
      <c r="B106" s="1"/>
      <c r="C106" s="89" t="s">
        <v>284</v>
      </c>
      <c r="D106" s="89" t="s">
        <v>148</v>
      </c>
      <c r="E106" s="78" t="s">
        <v>2</v>
      </c>
      <c r="F106" s="85">
        <v>1</v>
      </c>
      <c r="G106" s="85">
        <v>1</v>
      </c>
      <c r="H106" s="85">
        <v>1</v>
      </c>
      <c r="I106" s="85">
        <v>1</v>
      </c>
      <c r="J106" s="85">
        <v>1</v>
      </c>
      <c r="K106" s="85">
        <v>1</v>
      </c>
      <c r="L106" s="85">
        <v>1</v>
      </c>
      <c r="M106" s="85">
        <v>1</v>
      </c>
      <c r="N106" s="85">
        <v>0</v>
      </c>
      <c r="O106" s="135">
        <f t="shared" si="3"/>
        <v>8</v>
      </c>
      <c r="P106" s="16"/>
      <c r="Q106" s="16"/>
      <c r="R106" s="16"/>
      <c r="S106" s="16"/>
      <c r="T106" s="16"/>
      <c r="U106" s="16"/>
    </row>
    <row r="107" spans="1:21">
      <c r="A107" s="38"/>
      <c r="B107" s="1"/>
      <c r="C107" s="89" t="s">
        <v>285</v>
      </c>
      <c r="D107" s="89" t="s">
        <v>148</v>
      </c>
      <c r="E107" s="78" t="s">
        <v>2</v>
      </c>
      <c r="F107" s="85">
        <v>1</v>
      </c>
      <c r="G107" s="85">
        <v>1</v>
      </c>
      <c r="H107" s="85">
        <v>0</v>
      </c>
      <c r="I107" s="85">
        <v>1</v>
      </c>
      <c r="J107" s="85">
        <v>0</v>
      </c>
      <c r="K107" s="85">
        <v>1</v>
      </c>
      <c r="L107" s="85">
        <v>1</v>
      </c>
      <c r="M107" s="85">
        <v>1</v>
      </c>
      <c r="N107" s="85">
        <v>1</v>
      </c>
      <c r="O107" s="135">
        <f t="shared" si="3"/>
        <v>7</v>
      </c>
      <c r="P107" s="16"/>
      <c r="Q107" s="16"/>
      <c r="R107" s="16"/>
      <c r="S107" s="16"/>
      <c r="T107" s="16"/>
      <c r="U107" s="16"/>
    </row>
    <row r="108" spans="1:21">
      <c r="A108" s="38"/>
      <c r="B108" s="1"/>
      <c r="C108" s="89" t="s">
        <v>286</v>
      </c>
      <c r="D108" s="89" t="s">
        <v>153</v>
      </c>
      <c r="E108" s="78" t="s">
        <v>2</v>
      </c>
      <c r="F108" s="85">
        <v>1</v>
      </c>
      <c r="G108" s="85">
        <v>1</v>
      </c>
      <c r="H108" s="85">
        <v>1</v>
      </c>
      <c r="I108" s="85">
        <v>1</v>
      </c>
      <c r="J108" s="85">
        <v>1</v>
      </c>
      <c r="K108" s="85">
        <v>1</v>
      </c>
      <c r="L108" s="85">
        <v>1</v>
      </c>
      <c r="M108" s="85">
        <v>1</v>
      </c>
      <c r="N108" s="85">
        <v>0</v>
      </c>
      <c r="O108" s="135">
        <f t="shared" si="3"/>
        <v>8</v>
      </c>
      <c r="P108" s="16"/>
      <c r="Q108" s="16"/>
      <c r="R108" s="16"/>
      <c r="S108" s="16"/>
      <c r="T108" s="16"/>
      <c r="U108" s="16"/>
    </row>
    <row r="109" spans="1:21">
      <c r="A109" s="38"/>
      <c r="B109" s="1"/>
      <c r="C109" s="89" t="s">
        <v>287</v>
      </c>
      <c r="D109" s="89" t="s">
        <v>148</v>
      </c>
      <c r="E109" s="78" t="s">
        <v>2</v>
      </c>
      <c r="F109" s="85">
        <v>1</v>
      </c>
      <c r="G109" s="85">
        <v>1</v>
      </c>
      <c r="H109" s="85">
        <v>1</v>
      </c>
      <c r="I109" s="85">
        <v>1</v>
      </c>
      <c r="J109" s="85">
        <v>1</v>
      </c>
      <c r="K109" s="85">
        <v>0</v>
      </c>
      <c r="L109" s="85">
        <v>1</v>
      </c>
      <c r="M109" s="85">
        <v>0</v>
      </c>
      <c r="N109" s="85">
        <v>0</v>
      </c>
      <c r="O109" s="135">
        <f>SUM(F109:N109)</f>
        <v>6</v>
      </c>
      <c r="P109" s="16"/>
      <c r="Q109" s="16"/>
      <c r="R109" s="16"/>
      <c r="S109" s="16"/>
      <c r="T109" s="16"/>
      <c r="U109" s="16"/>
    </row>
    <row r="110" spans="1:21">
      <c r="A110" s="198" t="s">
        <v>98</v>
      </c>
      <c r="B110" s="199"/>
      <c r="C110" s="199"/>
      <c r="D110" s="199"/>
      <c r="E110" s="199"/>
      <c r="F110" s="199"/>
      <c r="G110" s="199"/>
      <c r="H110" s="199"/>
      <c r="I110" s="199"/>
      <c r="J110" s="199"/>
      <c r="K110" s="199"/>
      <c r="L110" s="199"/>
      <c r="M110" s="199"/>
      <c r="N110" s="199"/>
      <c r="O110" s="52">
        <v>1</v>
      </c>
      <c r="P110" s="16"/>
      <c r="Q110" s="16"/>
      <c r="R110" s="16"/>
      <c r="S110" s="16"/>
      <c r="T110" s="16"/>
      <c r="U110" s="16"/>
    </row>
    <row r="111" spans="1:21">
      <c r="A111" s="198" t="s">
        <v>99</v>
      </c>
      <c r="B111" s="199"/>
      <c r="C111" s="199"/>
      <c r="D111" s="199"/>
      <c r="E111" s="199"/>
      <c r="F111" s="199"/>
      <c r="G111" s="199"/>
      <c r="H111" s="199"/>
      <c r="I111" s="199"/>
      <c r="J111" s="199"/>
      <c r="K111" s="199"/>
      <c r="L111" s="199"/>
      <c r="M111" s="199"/>
      <c r="N111" s="199"/>
      <c r="O111" s="50">
        <v>10</v>
      </c>
      <c r="P111" s="16"/>
      <c r="Q111" s="16"/>
      <c r="R111" s="16"/>
      <c r="S111" s="16"/>
      <c r="T111" s="16"/>
      <c r="U111" s="16"/>
    </row>
    <row r="112" spans="1:21" ht="25.8">
      <c r="A112" s="209" t="s">
        <v>70</v>
      </c>
      <c r="B112" s="210"/>
      <c r="C112" s="210"/>
      <c r="D112" s="210"/>
      <c r="E112" s="210"/>
      <c r="F112" s="210"/>
      <c r="G112" s="210"/>
      <c r="H112" s="210"/>
      <c r="I112" s="210"/>
      <c r="J112" s="210"/>
      <c r="K112" s="210"/>
      <c r="L112" s="210"/>
      <c r="M112" s="210"/>
      <c r="N112" s="210"/>
      <c r="O112" s="211"/>
      <c r="P112" s="16"/>
      <c r="Q112" s="16"/>
      <c r="R112" s="16"/>
      <c r="S112" s="16"/>
      <c r="T112" s="16"/>
      <c r="U112" s="16"/>
    </row>
    <row r="113" spans="1:21" ht="36">
      <c r="A113" s="38" t="s">
        <v>54</v>
      </c>
      <c r="B113" s="1"/>
      <c r="C113" s="84" t="s">
        <v>200</v>
      </c>
      <c r="D113" s="78" t="s">
        <v>146</v>
      </c>
      <c r="E113" s="78" t="s">
        <v>2</v>
      </c>
      <c r="F113" s="85">
        <v>1</v>
      </c>
      <c r="G113" s="85">
        <v>1</v>
      </c>
      <c r="H113" s="85">
        <v>0</v>
      </c>
      <c r="I113" s="85">
        <v>0</v>
      </c>
      <c r="J113" s="85">
        <v>0</v>
      </c>
      <c r="K113" s="85">
        <v>0</v>
      </c>
      <c r="L113" s="85">
        <v>1</v>
      </c>
      <c r="M113" s="85">
        <v>0</v>
      </c>
      <c r="N113" s="85">
        <v>0</v>
      </c>
      <c r="O113" s="85">
        <f t="shared" ref="O113:O118" si="4">SUM(F113:N113)</f>
        <v>3</v>
      </c>
      <c r="P113" s="16"/>
      <c r="Q113" s="16"/>
      <c r="R113" s="16"/>
      <c r="S113" s="16"/>
      <c r="T113" s="16"/>
      <c r="U113" s="16"/>
    </row>
    <row r="114" spans="1:21" ht="24">
      <c r="A114" s="38"/>
      <c r="B114" s="1"/>
      <c r="C114" s="84" t="s">
        <v>201</v>
      </c>
      <c r="D114" s="78" t="s">
        <v>148</v>
      </c>
      <c r="E114" s="78" t="s">
        <v>2</v>
      </c>
      <c r="F114" s="85">
        <v>1</v>
      </c>
      <c r="G114" s="85">
        <v>1</v>
      </c>
      <c r="H114" s="85">
        <v>0</v>
      </c>
      <c r="I114" s="85">
        <v>1</v>
      </c>
      <c r="J114" s="85">
        <v>1</v>
      </c>
      <c r="K114" s="85">
        <v>0</v>
      </c>
      <c r="L114" s="85">
        <v>1</v>
      </c>
      <c r="M114" s="85">
        <v>0</v>
      </c>
      <c r="N114" s="85">
        <v>0</v>
      </c>
      <c r="O114" s="85">
        <f t="shared" si="4"/>
        <v>5</v>
      </c>
      <c r="P114" s="16"/>
      <c r="Q114" s="16"/>
      <c r="R114" s="16"/>
      <c r="S114" s="16"/>
      <c r="T114" s="16"/>
      <c r="U114" s="16"/>
    </row>
    <row r="115" spans="1:21" ht="24">
      <c r="A115" s="38"/>
      <c r="B115" s="1"/>
      <c r="C115" s="84" t="s">
        <v>202</v>
      </c>
      <c r="D115" s="78" t="s">
        <v>148</v>
      </c>
      <c r="E115" s="78" t="s">
        <v>2</v>
      </c>
      <c r="F115" s="85">
        <v>1</v>
      </c>
      <c r="G115" s="85">
        <v>1</v>
      </c>
      <c r="H115" s="85">
        <v>0</v>
      </c>
      <c r="I115" s="85">
        <v>1</v>
      </c>
      <c r="J115" s="85">
        <v>1</v>
      </c>
      <c r="K115" s="85">
        <v>0</v>
      </c>
      <c r="L115" s="85">
        <v>1</v>
      </c>
      <c r="M115" s="85">
        <v>0</v>
      </c>
      <c r="N115" s="85">
        <v>0</v>
      </c>
      <c r="O115" s="85">
        <f t="shared" si="4"/>
        <v>5</v>
      </c>
      <c r="P115" s="16"/>
      <c r="Q115" s="16"/>
      <c r="R115" s="16"/>
      <c r="S115" s="16"/>
      <c r="T115" s="16"/>
      <c r="U115" s="16"/>
    </row>
    <row r="116" spans="1:21">
      <c r="A116" s="38" t="s">
        <v>54</v>
      </c>
      <c r="B116" s="1"/>
      <c r="C116" s="84" t="s">
        <v>203</v>
      </c>
      <c r="D116" s="78" t="s">
        <v>148</v>
      </c>
      <c r="E116" s="78" t="s">
        <v>2</v>
      </c>
      <c r="F116" s="85">
        <v>1</v>
      </c>
      <c r="G116" s="85">
        <v>1</v>
      </c>
      <c r="H116" s="85">
        <v>0</v>
      </c>
      <c r="I116" s="85">
        <v>0</v>
      </c>
      <c r="J116" s="85">
        <v>1</v>
      </c>
      <c r="K116" s="85">
        <v>0</v>
      </c>
      <c r="L116" s="85">
        <v>1</v>
      </c>
      <c r="M116" s="85">
        <v>0</v>
      </c>
      <c r="N116" s="85">
        <v>0</v>
      </c>
      <c r="O116" s="85">
        <f t="shared" si="4"/>
        <v>4</v>
      </c>
      <c r="P116" s="16"/>
      <c r="Q116" s="16"/>
      <c r="R116" s="16"/>
      <c r="S116" s="16"/>
      <c r="T116" s="16"/>
      <c r="U116" s="16"/>
    </row>
    <row r="117" spans="1:21" ht="24">
      <c r="A117" s="38" t="s">
        <v>54</v>
      </c>
      <c r="B117" s="1"/>
      <c r="C117" s="84" t="s">
        <v>204</v>
      </c>
      <c r="D117" s="78" t="s">
        <v>148</v>
      </c>
      <c r="E117" s="78" t="s">
        <v>2</v>
      </c>
      <c r="F117" s="85">
        <v>1</v>
      </c>
      <c r="G117" s="85">
        <v>1</v>
      </c>
      <c r="H117" s="85">
        <v>0</v>
      </c>
      <c r="I117" s="85">
        <v>0</v>
      </c>
      <c r="J117" s="85">
        <v>0</v>
      </c>
      <c r="K117" s="85">
        <v>0</v>
      </c>
      <c r="L117" s="85">
        <v>1</v>
      </c>
      <c r="M117" s="85">
        <v>0</v>
      </c>
      <c r="N117" s="85">
        <v>0</v>
      </c>
      <c r="O117" s="85">
        <f t="shared" si="4"/>
        <v>3</v>
      </c>
      <c r="P117" s="16"/>
      <c r="Q117" s="16"/>
      <c r="R117" s="16"/>
      <c r="S117" s="16"/>
      <c r="T117" s="16"/>
      <c r="U117" s="16"/>
    </row>
    <row r="118" spans="1:21" ht="24">
      <c r="A118" s="38" t="s">
        <v>54</v>
      </c>
      <c r="B118" s="1"/>
      <c r="C118" s="89" t="s">
        <v>205</v>
      </c>
      <c r="D118" s="78" t="s">
        <v>148</v>
      </c>
      <c r="E118" s="78" t="s">
        <v>2</v>
      </c>
      <c r="F118" s="85">
        <v>1</v>
      </c>
      <c r="G118" s="85">
        <v>1</v>
      </c>
      <c r="H118" s="85">
        <v>0</v>
      </c>
      <c r="I118" s="85">
        <v>1</v>
      </c>
      <c r="J118" s="85">
        <v>0</v>
      </c>
      <c r="K118" s="85">
        <v>0</v>
      </c>
      <c r="L118" s="85">
        <v>1</v>
      </c>
      <c r="M118" s="85">
        <v>0</v>
      </c>
      <c r="N118" s="85">
        <v>0</v>
      </c>
      <c r="O118" s="85">
        <f t="shared" si="4"/>
        <v>4</v>
      </c>
      <c r="P118" s="16"/>
      <c r="Q118" s="16"/>
      <c r="R118" s="16"/>
      <c r="S118" s="16"/>
      <c r="T118" s="16"/>
      <c r="U118" s="16"/>
    </row>
    <row r="119" spans="1:21">
      <c r="A119" s="198" t="s">
        <v>98</v>
      </c>
      <c r="B119" s="199"/>
      <c r="C119" s="199"/>
      <c r="D119" s="199"/>
      <c r="E119" s="199"/>
      <c r="F119" s="199"/>
      <c r="G119" s="199"/>
      <c r="H119" s="199"/>
      <c r="I119" s="199"/>
      <c r="J119" s="199"/>
      <c r="K119" s="199"/>
      <c r="L119" s="199"/>
      <c r="M119" s="199"/>
      <c r="N119" s="199"/>
      <c r="O119" s="52">
        <v>0.33</v>
      </c>
      <c r="P119" s="16"/>
      <c r="Q119" s="16"/>
      <c r="R119" s="16"/>
      <c r="S119" s="16"/>
      <c r="T119" s="16"/>
      <c r="U119" s="16"/>
    </row>
    <row r="120" spans="1:21">
      <c r="A120" s="198" t="s">
        <v>99</v>
      </c>
      <c r="B120" s="199"/>
      <c r="C120" s="199"/>
      <c r="D120" s="199"/>
      <c r="E120" s="199"/>
      <c r="F120" s="199"/>
      <c r="G120" s="199"/>
      <c r="H120" s="199"/>
      <c r="I120" s="199"/>
      <c r="J120" s="199"/>
      <c r="K120" s="199"/>
      <c r="L120" s="199"/>
      <c r="M120" s="199"/>
      <c r="N120" s="199"/>
      <c r="O120" s="50">
        <v>4</v>
      </c>
      <c r="P120" s="16"/>
      <c r="Q120" s="16"/>
      <c r="R120" s="16"/>
      <c r="S120" s="16"/>
      <c r="T120" s="16"/>
      <c r="U120" s="16"/>
    </row>
    <row r="121" spans="1:21" ht="25.8">
      <c r="A121" s="209" t="s">
        <v>62</v>
      </c>
      <c r="B121" s="210"/>
      <c r="C121" s="210"/>
      <c r="D121" s="210"/>
      <c r="E121" s="210"/>
      <c r="F121" s="210"/>
      <c r="G121" s="210"/>
      <c r="H121" s="210"/>
      <c r="I121" s="210"/>
      <c r="J121" s="210"/>
      <c r="K121" s="210"/>
      <c r="L121" s="210"/>
      <c r="M121" s="210"/>
      <c r="N121" s="210"/>
      <c r="O121" s="211"/>
      <c r="P121" s="16"/>
      <c r="Q121" s="16"/>
      <c r="R121" s="16"/>
      <c r="S121" s="16"/>
      <c r="T121" s="16"/>
      <c r="U121" s="16"/>
    </row>
    <row r="122" spans="1:21" ht="24">
      <c r="A122" s="109" t="s">
        <v>20</v>
      </c>
      <c r="B122" s="115" t="s">
        <v>15</v>
      </c>
      <c r="C122" s="136" t="s">
        <v>210</v>
      </c>
      <c r="D122" s="136" t="s">
        <v>148</v>
      </c>
      <c r="E122" s="78" t="s">
        <v>2</v>
      </c>
      <c r="F122" s="116">
        <v>1</v>
      </c>
      <c r="G122" s="116">
        <v>1</v>
      </c>
      <c r="H122" s="116">
        <v>1</v>
      </c>
      <c r="I122" s="116">
        <v>0</v>
      </c>
      <c r="J122" s="116">
        <v>0</v>
      </c>
      <c r="K122" s="116">
        <v>1</v>
      </c>
      <c r="L122" s="116">
        <v>1</v>
      </c>
      <c r="M122" s="116">
        <v>1</v>
      </c>
      <c r="N122" s="116">
        <v>0</v>
      </c>
      <c r="O122" s="137">
        <f>SUM(F122:N122)</f>
        <v>6</v>
      </c>
      <c r="P122" s="16"/>
      <c r="Q122" s="16"/>
      <c r="R122" s="16"/>
      <c r="S122" s="16"/>
      <c r="T122" s="16"/>
      <c r="U122" s="16"/>
    </row>
    <row r="123" spans="1:21">
      <c r="A123" s="109" t="s">
        <v>20</v>
      </c>
      <c r="B123" s="115" t="s">
        <v>15</v>
      </c>
      <c r="C123" s="136" t="s">
        <v>211</v>
      </c>
      <c r="D123" s="136" t="s">
        <v>148</v>
      </c>
      <c r="E123" s="78" t="s">
        <v>2</v>
      </c>
      <c r="F123" s="116">
        <v>1</v>
      </c>
      <c r="G123" s="116">
        <v>1</v>
      </c>
      <c r="H123" s="116">
        <v>1</v>
      </c>
      <c r="I123" s="116">
        <v>0</v>
      </c>
      <c r="J123" s="116">
        <v>1</v>
      </c>
      <c r="K123" s="116">
        <v>1</v>
      </c>
      <c r="L123" s="116">
        <v>1</v>
      </c>
      <c r="M123" s="116">
        <v>1</v>
      </c>
      <c r="N123" s="116">
        <v>0</v>
      </c>
      <c r="O123" s="137">
        <f t="shared" ref="O123:O132" si="5">SUM(F123:N123)</f>
        <v>7</v>
      </c>
      <c r="P123" s="16"/>
      <c r="Q123" s="16"/>
      <c r="R123" s="16"/>
      <c r="S123" s="16"/>
      <c r="T123" s="16"/>
      <c r="U123" s="16"/>
    </row>
    <row r="124" spans="1:21">
      <c r="A124" s="109" t="s">
        <v>20</v>
      </c>
      <c r="B124" s="115" t="s">
        <v>15</v>
      </c>
      <c r="C124" s="136" t="s">
        <v>212</v>
      </c>
      <c r="D124" s="136" t="s">
        <v>148</v>
      </c>
      <c r="E124" s="78" t="s">
        <v>2</v>
      </c>
      <c r="F124" s="116">
        <v>1</v>
      </c>
      <c r="G124" s="116">
        <v>1</v>
      </c>
      <c r="H124" s="116">
        <v>1</v>
      </c>
      <c r="I124" s="116">
        <v>0</v>
      </c>
      <c r="J124" s="116">
        <v>1</v>
      </c>
      <c r="K124" s="116">
        <v>1</v>
      </c>
      <c r="L124" s="116">
        <v>1</v>
      </c>
      <c r="M124" s="116">
        <v>1</v>
      </c>
      <c r="N124" s="116">
        <v>0</v>
      </c>
      <c r="O124" s="137">
        <f t="shared" si="5"/>
        <v>7</v>
      </c>
      <c r="P124" s="16"/>
      <c r="Q124" s="16"/>
      <c r="R124" s="16"/>
      <c r="S124" s="16"/>
      <c r="T124" s="16"/>
      <c r="U124" s="16"/>
    </row>
    <row r="125" spans="1:21">
      <c r="A125" s="109" t="s">
        <v>20</v>
      </c>
      <c r="B125" s="115" t="s">
        <v>15</v>
      </c>
      <c r="C125" s="136" t="s">
        <v>213</v>
      </c>
      <c r="D125" s="136" t="s">
        <v>148</v>
      </c>
      <c r="E125" s="78" t="s">
        <v>2</v>
      </c>
      <c r="F125" s="116">
        <v>1</v>
      </c>
      <c r="G125" s="116">
        <v>1</v>
      </c>
      <c r="H125" s="116">
        <v>1</v>
      </c>
      <c r="I125" s="116">
        <v>0</v>
      </c>
      <c r="J125" s="116">
        <v>1</v>
      </c>
      <c r="K125" s="116">
        <v>1</v>
      </c>
      <c r="L125" s="116">
        <v>1</v>
      </c>
      <c r="M125" s="116">
        <v>1</v>
      </c>
      <c r="N125" s="116">
        <v>0</v>
      </c>
      <c r="O125" s="137">
        <f t="shared" si="5"/>
        <v>7</v>
      </c>
      <c r="P125" s="16"/>
      <c r="Q125" s="16"/>
      <c r="R125" s="16"/>
      <c r="S125" s="16"/>
      <c r="T125" s="16"/>
      <c r="U125" s="16"/>
    </row>
    <row r="126" spans="1:21">
      <c r="A126" s="109" t="s">
        <v>20</v>
      </c>
      <c r="B126" s="115" t="s">
        <v>15</v>
      </c>
      <c r="C126" s="136" t="s">
        <v>214</v>
      </c>
      <c r="D126" s="136" t="s">
        <v>153</v>
      </c>
      <c r="E126" s="78" t="s">
        <v>2</v>
      </c>
      <c r="F126" s="116">
        <v>1</v>
      </c>
      <c r="G126" s="116">
        <v>1</v>
      </c>
      <c r="H126" s="116">
        <v>1</v>
      </c>
      <c r="I126" s="116">
        <v>0</v>
      </c>
      <c r="J126" s="116">
        <v>1</v>
      </c>
      <c r="K126" s="116">
        <v>1</v>
      </c>
      <c r="L126" s="116">
        <v>1</v>
      </c>
      <c r="M126" s="116">
        <v>1</v>
      </c>
      <c r="N126" s="116">
        <v>0</v>
      </c>
      <c r="O126" s="137">
        <f t="shared" si="5"/>
        <v>7</v>
      </c>
      <c r="P126" s="16"/>
      <c r="Q126" s="16"/>
      <c r="R126" s="16"/>
      <c r="S126" s="16"/>
      <c r="T126" s="16"/>
      <c r="U126" s="16"/>
    </row>
    <row r="127" spans="1:21">
      <c r="A127" s="109" t="s">
        <v>20</v>
      </c>
      <c r="B127" s="115" t="s">
        <v>19</v>
      </c>
      <c r="C127" s="89" t="s">
        <v>215</v>
      </c>
      <c r="D127" s="89" t="s">
        <v>148</v>
      </c>
      <c r="E127" s="78" t="s">
        <v>2</v>
      </c>
      <c r="F127" s="116">
        <v>1</v>
      </c>
      <c r="G127" s="116">
        <v>1</v>
      </c>
      <c r="H127" s="116">
        <v>1</v>
      </c>
      <c r="I127" s="116">
        <v>0</v>
      </c>
      <c r="J127" s="116">
        <v>1</v>
      </c>
      <c r="K127" s="116">
        <v>1</v>
      </c>
      <c r="L127" s="116">
        <v>1</v>
      </c>
      <c r="M127" s="116">
        <v>1</v>
      </c>
      <c r="N127" s="116">
        <v>0</v>
      </c>
      <c r="O127" s="137">
        <f t="shared" si="5"/>
        <v>7</v>
      </c>
      <c r="P127" s="16"/>
      <c r="Q127" s="16"/>
      <c r="R127" s="16"/>
      <c r="S127" s="16"/>
      <c r="T127" s="16"/>
      <c r="U127" s="16"/>
    </row>
    <row r="128" spans="1:21">
      <c r="A128" s="109" t="s">
        <v>20</v>
      </c>
      <c r="B128" s="115" t="s">
        <v>19</v>
      </c>
      <c r="C128" s="136" t="s">
        <v>216</v>
      </c>
      <c r="D128" s="136" t="s">
        <v>148</v>
      </c>
      <c r="E128" s="78" t="s">
        <v>2</v>
      </c>
      <c r="F128" s="116">
        <v>1</v>
      </c>
      <c r="G128" s="116">
        <v>1</v>
      </c>
      <c r="H128" s="116">
        <v>1</v>
      </c>
      <c r="I128" s="116">
        <v>0</v>
      </c>
      <c r="J128" s="116">
        <v>1</v>
      </c>
      <c r="K128" s="116">
        <v>1</v>
      </c>
      <c r="L128" s="116">
        <v>1</v>
      </c>
      <c r="M128" s="116">
        <v>1</v>
      </c>
      <c r="N128" s="116">
        <v>0</v>
      </c>
      <c r="O128" s="137">
        <f t="shared" si="5"/>
        <v>7</v>
      </c>
      <c r="P128" s="16"/>
      <c r="Q128" s="16"/>
      <c r="R128" s="16"/>
      <c r="S128" s="16"/>
      <c r="T128" s="16"/>
      <c r="U128" s="16"/>
    </row>
    <row r="129" spans="1:21">
      <c r="A129" s="109" t="s">
        <v>20</v>
      </c>
      <c r="B129" s="115" t="s">
        <v>19</v>
      </c>
      <c r="C129" s="89" t="s">
        <v>217</v>
      </c>
      <c r="D129" s="138" t="s">
        <v>148</v>
      </c>
      <c r="E129" s="78" t="s">
        <v>2</v>
      </c>
      <c r="F129" s="116">
        <v>1</v>
      </c>
      <c r="G129" s="116">
        <v>1</v>
      </c>
      <c r="H129" s="116">
        <v>1</v>
      </c>
      <c r="I129" s="116">
        <v>0</v>
      </c>
      <c r="J129" s="116">
        <v>1</v>
      </c>
      <c r="K129" s="116">
        <v>1</v>
      </c>
      <c r="L129" s="116">
        <v>1</v>
      </c>
      <c r="M129" s="116">
        <v>1</v>
      </c>
      <c r="N129" s="116">
        <v>0</v>
      </c>
      <c r="O129" s="137">
        <f t="shared" si="5"/>
        <v>7</v>
      </c>
      <c r="P129" s="16"/>
      <c r="Q129" s="16"/>
      <c r="R129" s="16"/>
      <c r="S129" s="16"/>
      <c r="T129" s="16"/>
      <c r="U129" s="16"/>
    </row>
    <row r="130" spans="1:21">
      <c r="A130" s="109" t="s">
        <v>20</v>
      </c>
      <c r="B130" s="115" t="s">
        <v>19</v>
      </c>
      <c r="C130" s="89" t="s">
        <v>218</v>
      </c>
      <c r="D130" s="138" t="s">
        <v>153</v>
      </c>
      <c r="E130" s="78" t="s">
        <v>2</v>
      </c>
      <c r="F130" s="116">
        <v>1</v>
      </c>
      <c r="G130" s="116">
        <v>1</v>
      </c>
      <c r="H130" s="116">
        <v>1</v>
      </c>
      <c r="I130" s="116">
        <v>0</v>
      </c>
      <c r="J130" s="116">
        <v>1</v>
      </c>
      <c r="K130" s="116">
        <v>1</v>
      </c>
      <c r="L130" s="116">
        <v>1</v>
      </c>
      <c r="M130" s="116">
        <v>1</v>
      </c>
      <c r="N130" s="116">
        <v>0</v>
      </c>
      <c r="O130" s="137">
        <f t="shared" si="5"/>
        <v>7</v>
      </c>
      <c r="P130" s="16"/>
      <c r="Q130" s="16"/>
      <c r="R130" s="16"/>
      <c r="S130" s="16"/>
      <c r="T130" s="16"/>
      <c r="U130" s="16"/>
    </row>
    <row r="131" spans="1:21">
      <c r="A131" s="109" t="s">
        <v>20</v>
      </c>
      <c r="B131" s="115" t="s">
        <v>19</v>
      </c>
      <c r="C131" s="89" t="s">
        <v>219</v>
      </c>
      <c r="D131" s="138" t="s">
        <v>148</v>
      </c>
      <c r="E131" s="78" t="s">
        <v>2</v>
      </c>
      <c r="F131" s="116">
        <v>1</v>
      </c>
      <c r="G131" s="116">
        <v>1</v>
      </c>
      <c r="H131" s="116">
        <v>1</v>
      </c>
      <c r="I131" s="116">
        <v>0</v>
      </c>
      <c r="J131" s="116">
        <v>1</v>
      </c>
      <c r="K131" s="116">
        <v>1</v>
      </c>
      <c r="L131" s="116">
        <v>1</v>
      </c>
      <c r="M131" s="116">
        <v>1</v>
      </c>
      <c r="N131" s="116">
        <v>0</v>
      </c>
      <c r="O131" s="137">
        <f t="shared" si="5"/>
        <v>7</v>
      </c>
      <c r="P131" s="16"/>
      <c r="Q131" s="16"/>
      <c r="R131" s="16"/>
      <c r="S131" s="16"/>
      <c r="T131" s="16"/>
      <c r="U131" s="16"/>
    </row>
    <row r="132" spans="1:21" ht="24">
      <c r="A132" s="109" t="s">
        <v>20</v>
      </c>
      <c r="B132" s="115" t="s">
        <v>19</v>
      </c>
      <c r="C132" s="89" t="s">
        <v>220</v>
      </c>
      <c r="D132" s="138" t="s">
        <v>153</v>
      </c>
      <c r="E132" s="78" t="s">
        <v>2</v>
      </c>
      <c r="F132" s="116">
        <v>1</v>
      </c>
      <c r="G132" s="116">
        <v>1</v>
      </c>
      <c r="H132" s="116">
        <v>1</v>
      </c>
      <c r="I132" s="116">
        <v>0</v>
      </c>
      <c r="J132" s="116">
        <v>1</v>
      </c>
      <c r="K132" s="116">
        <v>1</v>
      </c>
      <c r="L132" s="116">
        <v>1</v>
      </c>
      <c r="M132" s="116">
        <v>1</v>
      </c>
      <c r="N132" s="116">
        <v>0</v>
      </c>
      <c r="O132" s="137">
        <f t="shared" si="5"/>
        <v>7</v>
      </c>
      <c r="P132" s="16"/>
      <c r="Q132" s="16"/>
      <c r="R132" s="16"/>
      <c r="S132" s="16"/>
      <c r="T132" s="16"/>
      <c r="U132" s="16"/>
    </row>
    <row r="133" spans="1:21" ht="24">
      <c r="A133" s="109"/>
      <c r="B133" s="115"/>
      <c r="C133" s="136" t="s">
        <v>221</v>
      </c>
      <c r="D133" s="139" t="s">
        <v>222</v>
      </c>
      <c r="E133" s="78" t="s">
        <v>2</v>
      </c>
      <c r="F133" s="116">
        <v>1</v>
      </c>
      <c r="G133" s="116">
        <v>1</v>
      </c>
      <c r="H133" s="116">
        <v>1</v>
      </c>
      <c r="I133" s="116">
        <v>0</v>
      </c>
      <c r="J133" s="116">
        <v>1</v>
      </c>
      <c r="K133" s="116">
        <v>1</v>
      </c>
      <c r="L133" s="116">
        <v>1</v>
      </c>
      <c r="M133" s="116">
        <v>1</v>
      </c>
      <c r="N133" s="116">
        <v>0</v>
      </c>
      <c r="O133" s="137">
        <f t="shared" ref="O133:O139" si="6">SUM(F133:N133)</f>
        <v>7</v>
      </c>
      <c r="P133" s="16"/>
      <c r="Q133" s="16"/>
      <c r="R133" s="16"/>
      <c r="S133" s="16"/>
      <c r="T133" s="16"/>
      <c r="U133" s="16"/>
    </row>
    <row r="134" spans="1:21">
      <c r="A134" s="109"/>
      <c r="B134" s="115"/>
      <c r="C134" s="89" t="s">
        <v>223</v>
      </c>
      <c r="D134" s="136" t="s">
        <v>153</v>
      </c>
      <c r="E134" s="78" t="s">
        <v>2</v>
      </c>
      <c r="F134" s="116">
        <v>1</v>
      </c>
      <c r="G134" s="116">
        <v>1</v>
      </c>
      <c r="H134" s="116">
        <v>1</v>
      </c>
      <c r="I134" s="116">
        <v>0</v>
      </c>
      <c r="J134" s="116">
        <v>1</v>
      </c>
      <c r="K134" s="116">
        <v>1</v>
      </c>
      <c r="L134" s="116">
        <v>1</v>
      </c>
      <c r="M134" s="116">
        <v>1</v>
      </c>
      <c r="N134" s="116">
        <v>0</v>
      </c>
      <c r="O134" s="137">
        <f t="shared" si="6"/>
        <v>7</v>
      </c>
      <c r="P134" s="16"/>
      <c r="Q134" s="16"/>
      <c r="R134" s="16"/>
      <c r="S134" s="16"/>
      <c r="T134" s="16"/>
      <c r="U134" s="16"/>
    </row>
    <row r="135" spans="1:21">
      <c r="A135" s="109"/>
      <c r="B135" s="115"/>
      <c r="C135" s="136" t="s">
        <v>224</v>
      </c>
      <c r="D135" s="89" t="s">
        <v>148</v>
      </c>
      <c r="E135" s="78" t="s">
        <v>2</v>
      </c>
      <c r="F135" s="116">
        <v>1</v>
      </c>
      <c r="G135" s="116">
        <v>1</v>
      </c>
      <c r="H135" s="116">
        <v>1</v>
      </c>
      <c r="I135" s="116">
        <v>1</v>
      </c>
      <c r="J135" s="116">
        <v>1</v>
      </c>
      <c r="K135" s="116">
        <v>1</v>
      </c>
      <c r="L135" s="116">
        <v>1</v>
      </c>
      <c r="M135" s="116">
        <v>0</v>
      </c>
      <c r="N135" s="116">
        <v>0</v>
      </c>
      <c r="O135" s="137">
        <f t="shared" si="6"/>
        <v>7</v>
      </c>
      <c r="P135" s="16"/>
      <c r="Q135" s="16"/>
      <c r="R135" s="16"/>
      <c r="S135" s="16"/>
      <c r="T135" s="16"/>
      <c r="U135" s="16"/>
    </row>
    <row r="136" spans="1:21" ht="24">
      <c r="A136" s="109"/>
      <c r="B136" s="115"/>
      <c r="C136" s="136" t="s">
        <v>225</v>
      </c>
      <c r="D136" s="89" t="s">
        <v>171</v>
      </c>
      <c r="E136" s="78" t="s">
        <v>2</v>
      </c>
      <c r="F136" s="116">
        <v>1</v>
      </c>
      <c r="G136" s="116">
        <v>1</v>
      </c>
      <c r="H136" s="116">
        <v>1</v>
      </c>
      <c r="I136" s="116">
        <v>1</v>
      </c>
      <c r="J136" s="116">
        <v>1</v>
      </c>
      <c r="K136" s="116">
        <v>1</v>
      </c>
      <c r="L136" s="116">
        <v>1</v>
      </c>
      <c r="M136" s="116">
        <v>1</v>
      </c>
      <c r="N136" s="116">
        <v>0</v>
      </c>
      <c r="O136" s="137">
        <f t="shared" si="6"/>
        <v>8</v>
      </c>
      <c r="P136" s="16"/>
      <c r="Q136" s="16"/>
      <c r="R136" s="16"/>
      <c r="S136" s="16"/>
      <c r="T136" s="16"/>
      <c r="U136" s="16"/>
    </row>
    <row r="137" spans="1:21">
      <c r="A137" s="109"/>
      <c r="B137" s="115"/>
      <c r="C137" s="136" t="s">
        <v>226</v>
      </c>
      <c r="D137" s="89" t="s">
        <v>171</v>
      </c>
      <c r="E137" s="78" t="s">
        <v>2</v>
      </c>
      <c r="F137" s="116">
        <v>1</v>
      </c>
      <c r="G137" s="116">
        <v>1</v>
      </c>
      <c r="H137" s="116">
        <v>1</v>
      </c>
      <c r="I137" s="116">
        <v>1</v>
      </c>
      <c r="J137" s="116">
        <v>1</v>
      </c>
      <c r="K137" s="116">
        <v>1</v>
      </c>
      <c r="L137" s="116">
        <v>1</v>
      </c>
      <c r="M137" s="116">
        <v>1</v>
      </c>
      <c r="N137" s="116">
        <v>0</v>
      </c>
      <c r="O137" s="137">
        <f t="shared" si="6"/>
        <v>8</v>
      </c>
      <c r="P137" s="16"/>
      <c r="Q137" s="16"/>
      <c r="R137" s="16"/>
      <c r="S137" s="16"/>
      <c r="T137" s="16"/>
      <c r="U137" s="16"/>
    </row>
    <row r="138" spans="1:21" ht="24">
      <c r="A138" s="109"/>
      <c r="B138" s="115"/>
      <c r="C138" s="136" t="s">
        <v>227</v>
      </c>
      <c r="D138" s="136" t="s">
        <v>146</v>
      </c>
      <c r="E138" s="78" t="s">
        <v>2</v>
      </c>
      <c r="F138" s="116">
        <v>1</v>
      </c>
      <c r="G138" s="116">
        <v>1</v>
      </c>
      <c r="H138" s="116">
        <v>1</v>
      </c>
      <c r="I138" s="116">
        <v>1</v>
      </c>
      <c r="J138" s="116">
        <v>1</v>
      </c>
      <c r="K138" s="116">
        <v>1</v>
      </c>
      <c r="L138" s="116">
        <v>1</v>
      </c>
      <c r="M138" s="116">
        <v>0</v>
      </c>
      <c r="N138" s="116">
        <v>0</v>
      </c>
      <c r="O138" s="137">
        <f t="shared" si="6"/>
        <v>7</v>
      </c>
      <c r="P138" s="16"/>
      <c r="Q138" s="16"/>
      <c r="R138" s="16"/>
      <c r="S138" s="16"/>
      <c r="T138" s="16"/>
      <c r="U138" s="16"/>
    </row>
    <row r="139" spans="1:21">
      <c r="A139" s="109"/>
      <c r="B139" s="115"/>
      <c r="C139" s="136" t="s">
        <v>228</v>
      </c>
      <c r="D139" s="136" t="s">
        <v>153</v>
      </c>
      <c r="E139" s="78" t="s">
        <v>2</v>
      </c>
      <c r="F139" s="116">
        <v>1</v>
      </c>
      <c r="G139" s="116">
        <v>1</v>
      </c>
      <c r="H139" s="116">
        <v>1</v>
      </c>
      <c r="I139" s="116">
        <v>1</v>
      </c>
      <c r="J139" s="116">
        <v>1</v>
      </c>
      <c r="K139" s="116">
        <v>1</v>
      </c>
      <c r="L139" s="116">
        <v>1</v>
      </c>
      <c r="M139" s="116">
        <v>0</v>
      </c>
      <c r="N139" s="116">
        <v>0</v>
      </c>
      <c r="O139" s="137">
        <f t="shared" si="6"/>
        <v>7</v>
      </c>
      <c r="P139" s="16"/>
      <c r="Q139" s="16"/>
      <c r="R139" s="16"/>
      <c r="S139" s="16"/>
      <c r="T139" s="16"/>
      <c r="U139" s="16"/>
    </row>
    <row r="140" spans="1:21">
      <c r="A140" s="109"/>
      <c r="B140" s="115"/>
      <c r="C140" s="136" t="s">
        <v>229</v>
      </c>
      <c r="D140" s="89" t="s">
        <v>148</v>
      </c>
      <c r="E140" s="78" t="s">
        <v>2</v>
      </c>
      <c r="F140" s="116">
        <v>1</v>
      </c>
      <c r="G140" s="116">
        <v>1</v>
      </c>
      <c r="H140" s="116">
        <v>1</v>
      </c>
      <c r="I140" s="116">
        <v>1</v>
      </c>
      <c r="J140" s="116">
        <v>1</v>
      </c>
      <c r="K140" s="116">
        <v>1</v>
      </c>
      <c r="L140" s="116">
        <v>1</v>
      </c>
      <c r="M140" s="116">
        <v>1</v>
      </c>
      <c r="N140" s="116">
        <v>0</v>
      </c>
      <c r="O140" s="137">
        <f t="shared" ref="O140:O146" si="7">SUM(F140:N140)</f>
        <v>8</v>
      </c>
      <c r="P140" s="16"/>
      <c r="Q140" s="16"/>
      <c r="R140" s="16"/>
      <c r="S140" s="16"/>
      <c r="T140" s="16"/>
      <c r="U140" s="16"/>
    </row>
    <row r="141" spans="1:21">
      <c r="A141" s="109"/>
      <c r="B141" s="115"/>
      <c r="C141" s="136" t="s">
        <v>230</v>
      </c>
      <c r="D141" s="89" t="s">
        <v>171</v>
      </c>
      <c r="E141" s="78" t="s">
        <v>2</v>
      </c>
      <c r="F141" s="116">
        <v>1</v>
      </c>
      <c r="G141" s="116">
        <v>1</v>
      </c>
      <c r="H141" s="116">
        <v>0</v>
      </c>
      <c r="I141" s="116">
        <v>0</v>
      </c>
      <c r="J141" s="116">
        <v>0</v>
      </c>
      <c r="K141" s="116">
        <v>0</v>
      </c>
      <c r="L141" s="116">
        <v>1</v>
      </c>
      <c r="M141" s="116">
        <v>0</v>
      </c>
      <c r="N141" s="116">
        <v>0</v>
      </c>
      <c r="O141" s="137">
        <f t="shared" si="7"/>
        <v>3</v>
      </c>
      <c r="P141" s="16"/>
      <c r="Q141" s="16"/>
      <c r="R141" s="16"/>
      <c r="S141" s="16"/>
      <c r="T141" s="16"/>
      <c r="U141" s="16"/>
    </row>
    <row r="142" spans="1:21" ht="24">
      <c r="A142" s="109"/>
      <c r="B142" s="115"/>
      <c r="C142" s="136" t="s">
        <v>231</v>
      </c>
      <c r="D142" s="89" t="s">
        <v>171</v>
      </c>
      <c r="E142" s="78" t="s">
        <v>2</v>
      </c>
      <c r="F142" s="116">
        <v>1</v>
      </c>
      <c r="G142" s="116">
        <v>1</v>
      </c>
      <c r="H142" s="116">
        <v>1</v>
      </c>
      <c r="I142" s="116">
        <v>1</v>
      </c>
      <c r="J142" s="116">
        <v>1</v>
      </c>
      <c r="K142" s="116">
        <v>1</v>
      </c>
      <c r="L142" s="116">
        <v>1</v>
      </c>
      <c r="M142" s="116">
        <v>0</v>
      </c>
      <c r="N142" s="116">
        <v>0</v>
      </c>
      <c r="O142" s="137">
        <f t="shared" si="7"/>
        <v>7</v>
      </c>
      <c r="P142" s="16"/>
      <c r="Q142" s="16"/>
      <c r="R142" s="16"/>
      <c r="S142" s="16"/>
      <c r="T142" s="16"/>
      <c r="U142" s="16"/>
    </row>
    <row r="143" spans="1:21">
      <c r="A143" s="109"/>
      <c r="B143" s="115"/>
      <c r="C143" s="136" t="s">
        <v>232</v>
      </c>
      <c r="D143" s="89" t="s">
        <v>148</v>
      </c>
      <c r="E143" s="78" t="s">
        <v>2</v>
      </c>
      <c r="F143" s="116">
        <v>1</v>
      </c>
      <c r="G143" s="116">
        <v>1</v>
      </c>
      <c r="H143" s="116">
        <v>0</v>
      </c>
      <c r="I143" s="116">
        <v>0</v>
      </c>
      <c r="J143" s="116">
        <v>0</v>
      </c>
      <c r="K143" s="116">
        <v>0</v>
      </c>
      <c r="L143" s="116">
        <v>1</v>
      </c>
      <c r="M143" s="116">
        <v>0</v>
      </c>
      <c r="N143" s="116">
        <v>0</v>
      </c>
      <c r="O143" s="137">
        <f t="shared" si="7"/>
        <v>3</v>
      </c>
      <c r="P143" s="16"/>
      <c r="Q143" s="16"/>
      <c r="R143" s="16"/>
      <c r="S143" s="16"/>
      <c r="T143" s="16"/>
      <c r="U143" s="16"/>
    </row>
    <row r="144" spans="1:21" ht="24">
      <c r="A144" s="109"/>
      <c r="B144" s="115"/>
      <c r="C144" s="136" t="s">
        <v>233</v>
      </c>
      <c r="D144" s="89" t="s">
        <v>148</v>
      </c>
      <c r="E144" s="78" t="s">
        <v>2</v>
      </c>
      <c r="F144" s="116">
        <v>1</v>
      </c>
      <c r="G144" s="116">
        <v>1</v>
      </c>
      <c r="H144" s="116">
        <v>1</v>
      </c>
      <c r="I144" s="116">
        <v>1</v>
      </c>
      <c r="J144" s="116">
        <v>1</v>
      </c>
      <c r="K144" s="116">
        <v>0</v>
      </c>
      <c r="L144" s="116">
        <v>1</v>
      </c>
      <c r="M144" s="116">
        <v>0</v>
      </c>
      <c r="N144" s="116">
        <v>0</v>
      </c>
      <c r="O144" s="137">
        <f t="shared" si="7"/>
        <v>6</v>
      </c>
      <c r="P144" s="16"/>
      <c r="Q144" s="16"/>
      <c r="R144" s="16"/>
      <c r="S144" s="16"/>
      <c r="T144" s="16"/>
      <c r="U144" s="16"/>
    </row>
    <row r="145" spans="1:21" ht="24">
      <c r="A145" s="109"/>
      <c r="B145" s="115"/>
      <c r="C145" s="136" t="s">
        <v>234</v>
      </c>
      <c r="D145" s="89" t="s">
        <v>171</v>
      </c>
      <c r="E145" s="78" t="s">
        <v>2</v>
      </c>
      <c r="F145" s="116">
        <v>1</v>
      </c>
      <c r="G145" s="116">
        <v>1</v>
      </c>
      <c r="H145" s="116">
        <v>0</v>
      </c>
      <c r="I145" s="116">
        <v>1</v>
      </c>
      <c r="J145" s="116">
        <v>1</v>
      </c>
      <c r="K145" s="116">
        <v>0</v>
      </c>
      <c r="L145" s="116">
        <v>1</v>
      </c>
      <c r="M145" s="116">
        <v>0</v>
      </c>
      <c r="N145" s="116">
        <v>0</v>
      </c>
      <c r="O145" s="137">
        <f t="shared" si="7"/>
        <v>5</v>
      </c>
      <c r="P145" s="16"/>
      <c r="Q145" s="16"/>
      <c r="R145" s="16"/>
      <c r="S145" s="16"/>
      <c r="T145" s="16"/>
      <c r="U145" s="16"/>
    </row>
    <row r="146" spans="1:21" ht="24">
      <c r="A146" s="109"/>
      <c r="B146" s="115"/>
      <c r="C146" s="136" t="s">
        <v>235</v>
      </c>
      <c r="D146" s="89" t="s">
        <v>148</v>
      </c>
      <c r="E146" s="78" t="s">
        <v>2</v>
      </c>
      <c r="F146" s="116">
        <v>1</v>
      </c>
      <c r="G146" s="116">
        <v>1</v>
      </c>
      <c r="H146" s="116">
        <v>0</v>
      </c>
      <c r="I146" s="116">
        <v>1</v>
      </c>
      <c r="J146" s="116">
        <v>1</v>
      </c>
      <c r="K146" s="116">
        <v>0</v>
      </c>
      <c r="L146" s="116">
        <v>1</v>
      </c>
      <c r="M146" s="116">
        <v>0</v>
      </c>
      <c r="N146" s="116">
        <v>0</v>
      </c>
      <c r="O146" s="137">
        <f t="shared" si="7"/>
        <v>5</v>
      </c>
      <c r="P146" s="16"/>
      <c r="Q146" s="16"/>
      <c r="R146" s="16"/>
      <c r="S146" s="16"/>
      <c r="T146" s="16"/>
      <c r="U146" s="16"/>
    </row>
    <row r="147" spans="1:21">
      <c r="A147" s="215" t="s">
        <v>98</v>
      </c>
      <c r="B147" s="216"/>
      <c r="C147" s="216"/>
      <c r="D147" s="216"/>
      <c r="E147" s="216"/>
      <c r="F147" s="216"/>
      <c r="G147" s="216"/>
      <c r="H147" s="216"/>
      <c r="I147" s="216"/>
      <c r="J147" s="216"/>
      <c r="K147" s="216"/>
      <c r="L147" s="216"/>
      <c r="M147" s="216"/>
      <c r="N147" s="216"/>
      <c r="O147" s="140">
        <v>0.92</v>
      </c>
      <c r="P147" s="64"/>
      <c r="Q147" s="16"/>
      <c r="R147" s="16"/>
      <c r="S147" s="16"/>
      <c r="T147" s="16"/>
      <c r="U147" s="16"/>
    </row>
    <row r="148" spans="1:21" ht="12.6" thickBot="1">
      <c r="A148" s="215" t="s">
        <v>99</v>
      </c>
      <c r="B148" s="216"/>
      <c r="C148" s="216"/>
      <c r="D148" s="216"/>
      <c r="E148" s="216"/>
      <c r="F148" s="216"/>
      <c r="G148" s="216"/>
      <c r="H148" s="216"/>
      <c r="I148" s="216"/>
      <c r="J148" s="216"/>
      <c r="K148" s="216"/>
      <c r="L148" s="216"/>
      <c r="M148" s="216"/>
      <c r="N148" s="216"/>
      <c r="O148" s="114">
        <v>10</v>
      </c>
      <c r="P148" s="16"/>
      <c r="Q148" s="16"/>
      <c r="R148" s="16"/>
      <c r="S148" s="16"/>
      <c r="T148" s="16"/>
      <c r="U148" s="16"/>
    </row>
    <row r="149" spans="1:21" ht="25.8">
      <c r="A149" s="209" t="s">
        <v>60</v>
      </c>
      <c r="B149" s="210"/>
      <c r="C149" s="210"/>
      <c r="D149" s="210"/>
      <c r="E149" s="210"/>
      <c r="F149" s="210"/>
      <c r="G149" s="210"/>
      <c r="H149" s="210"/>
      <c r="I149" s="210"/>
      <c r="J149" s="210"/>
      <c r="K149" s="210"/>
      <c r="L149" s="210"/>
      <c r="M149" s="210"/>
      <c r="N149" s="210"/>
      <c r="O149" s="211"/>
      <c r="P149" s="16"/>
      <c r="Q149" s="200" t="s">
        <v>59</v>
      </c>
      <c r="R149" s="201"/>
      <c r="S149" s="16"/>
      <c r="T149" s="16"/>
      <c r="U149" s="16"/>
    </row>
    <row r="150" spans="1:21">
      <c r="A150" s="38" t="s">
        <v>52</v>
      </c>
      <c r="B150" s="1"/>
      <c r="C150" s="84" t="s">
        <v>151</v>
      </c>
      <c r="D150" s="78" t="s">
        <v>148</v>
      </c>
      <c r="E150" s="78" t="s">
        <v>2</v>
      </c>
      <c r="F150" s="85">
        <v>1</v>
      </c>
      <c r="G150" s="85">
        <v>1</v>
      </c>
      <c r="H150" s="85">
        <v>1</v>
      </c>
      <c r="I150" s="85">
        <v>1</v>
      </c>
      <c r="J150" s="85">
        <v>1</v>
      </c>
      <c r="K150" s="85">
        <v>1</v>
      </c>
      <c r="L150" s="85">
        <v>1</v>
      </c>
      <c r="M150" s="85">
        <v>1</v>
      </c>
      <c r="N150" s="85">
        <v>0</v>
      </c>
      <c r="O150" s="60">
        <f t="shared" ref="O150:O164" si="8">SUM(F150:N150)</f>
        <v>8</v>
      </c>
      <c r="P150" s="16"/>
      <c r="Q150" s="202"/>
      <c r="R150" s="203"/>
      <c r="S150" s="16"/>
      <c r="T150" s="16"/>
      <c r="U150" s="16"/>
    </row>
    <row r="151" spans="1:21">
      <c r="A151" s="38" t="s">
        <v>52</v>
      </c>
      <c r="B151" s="1"/>
      <c r="C151" s="86" t="s">
        <v>152</v>
      </c>
      <c r="D151" s="78" t="s">
        <v>153</v>
      </c>
      <c r="E151" s="78" t="s">
        <v>2</v>
      </c>
      <c r="F151" s="85">
        <v>1</v>
      </c>
      <c r="G151" s="85">
        <v>1</v>
      </c>
      <c r="H151" s="85">
        <v>1</v>
      </c>
      <c r="I151" s="85">
        <v>1</v>
      </c>
      <c r="J151" s="85">
        <v>1</v>
      </c>
      <c r="K151" s="85">
        <v>1</v>
      </c>
      <c r="L151" s="85">
        <v>1</v>
      </c>
      <c r="M151" s="85">
        <v>1</v>
      </c>
      <c r="N151" s="85">
        <v>0</v>
      </c>
      <c r="O151" s="60">
        <f t="shared" si="8"/>
        <v>8</v>
      </c>
      <c r="P151" s="16"/>
      <c r="Q151" s="202"/>
      <c r="R151" s="203"/>
      <c r="S151" s="16"/>
      <c r="T151" s="16"/>
      <c r="U151" s="16"/>
    </row>
    <row r="152" spans="1:21">
      <c r="A152" s="38" t="s">
        <v>52</v>
      </c>
      <c r="B152" s="1"/>
      <c r="C152" s="87" t="s">
        <v>154</v>
      </c>
      <c r="D152" s="78" t="s">
        <v>153</v>
      </c>
      <c r="E152" s="78" t="s">
        <v>2</v>
      </c>
      <c r="F152" s="85">
        <v>1</v>
      </c>
      <c r="G152" s="85">
        <v>1</v>
      </c>
      <c r="H152" s="85">
        <v>1</v>
      </c>
      <c r="I152" s="85">
        <v>1</v>
      </c>
      <c r="J152" s="85">
        <v>1</v>
      </c>
      <c r="K152" s="85">
        <v>1</v>
      </c>
      <c r="L152" s="85">
        <v>1</v>
      </c>
      <c r="M152" s="85">
        <v>1</v>
      </c>
      <c r="N152" s="85">
        <v>0</v>
      </c>
      <c r="O152" s="60">
        <f t="shared" si="8"/>
        <v>8</v>
      </c>
      <c r="P152" s="16"/>
      <c r="Q152" s="202"/>
      <c r="R152" s="203"/>
      <c r="S152" s="16"/>
      <c r="T152" s="16"/>
      <c r="U152" s="16"/>
    </row>
    <row r="153" spans="1:21">
      <c r="A153" s="38" t="s">
        <v>52</v>
      </c>
      <c r="B153" s="1"/>
      <c r="C153" s="87" t="s">
        <v>155</v>
      </c>
      <c r="D153" s="78" t="s">
        <v>153</v>
      </c>
      <c r="E153" s="78" t="s">
        <v>2</v>
      </c>
      <c r="F153" s="85">
        <v>1</v>
      </c>
      <c r="G153" s="85">
        <v>1</v>
      </c>
      <c r="H153" s="85">
        <v>1</v>
      </c>
      <c r="I153" s="85">
        <v>1</v>
      </c>
      <c r="J153" s="85">
        <v>1</v>
      </c>
      <c r="K153" s="85">
        <v>1</v>
      </c>
      <c r="L153" s="85">
        <v>1</v>
      </c>
      <c r="M153" s="85">
        <v>1</v>
      </c>
      <c r="N153" s="85">
        <v>0</v>
      </c>
      <c r="O153" s="60">
        <f t="shared" si="8"/>
        <v>8</v>
      </c>
      <c r="P153" s="16"/>
      <c r="Q153" s="202"/>
      <c r="R153" s="203"/>
      <c r="S153" s="16"/>
      <c r="T153" s="16"/>
      <c r="U153" s="16"/>
    </row>
    <row r="154" spans="1:21">
      <c r="A154" s="38" t="s">
        <v>52</v>
      </c>
      <c r="B154" s="1"/>
      <c r="C154" s="88" t="s">
        <v>156</v>
      </c>
      <c r="D154" s="78" t="s">
        <v>153</v>
      </c>
      <c r="E154" s="78" t="s">
        <v>2</v>
      </c>
      <c r="F154" s="85">
        <v>1</v>
      </c>
      <c r="G154" s="85">
        <v>1</v>
      </c>
      <c r="H154" s="85">
        <v>1</v>
      </c>
      <c r="I154" s="85">
        <v>1</v>
      </c>
      <c r="J154" s="85">
        <v>1</v>
      </c>
      <c r="K154" s="85">
        <v>1</v>
      </c>
      <c r="L154" s="85">
        <v>1</v>
      </c>
      <c r="M154" s="85">
        <v>1</v>
      </c>
      <c r="N154" s="85">
        <v>0</v>
      </c>
      <c r="O154" s="60">
        <f t="shared" si="8"/>
        <v>8</v>
      </c>
      <c r="P154" s="16"/>
      <c r="Q154" s="202"/>
      <c r="R154" s="203"/>
      <c r="S154" s="16"/>
      <c r="T154" s="16"/>
      <c r="U154" s="16"/>
    </row>
    <row r="155" spans="1:21" ht="24">
      <c r="A155" s="38"/>
      <c r="B155" s="1"/>
      <c r="C155" s="89" t="s">
        <v>157</v>
      </c>
      <c r="D155" s="78" t="s">
        <v>148</v>
      </c>
      <c r="E155" s="78" t="s">
        <v>2</v>
      </c>
      <c r="F155" s="85">
        <v>1</v>
      </c>
      <c r="G155" s="85">
        <v>1</v>
      </c>
      <c r="H155" s="85">
        <v>1</v>
      </c>
      <c r="I155" s="85">
        <v>1</v>
      </c>
      <c r="J155" s="85">
        <v>1</v>
      </c>
      <c r="K155" s="85">
        <v>1</v>
      </c>
      <c r="L155" s="85">
        <v>1</v>
      </c>
      <c r="M155" s="85">
        <v>1</v>
      </c>
      <c r="N155" s="85">
        <v>0</v>
      </c>
      <c r="O155" s="60">
        <f t="shared" si="8"/>
        <v>8</v>
      </c>
      <c r="P155" s="16"/>
      <c r="Q155" s="202"/>
      <c r="R155" s="203"/>
      <c r="S155" s="16"/>
      <c r="T155" s="16"/>
      <c r="U155" s="16"/>
    </row>
    <row r="156" spans="1:21" ht="24">
      <c r="A156" s="38" t="s">
        <v>52</v>
      </c>
      <c r="B156" s="1"/>
      <c r="C156" s="89" t="s">
        <v>158</v>
      </c>
      <c r="D156" s="78" t="s">
        <v>148</v>
      </c>
      <c r="E156" s="78" t="s">
        <v>2</v>
      </c>
      <c r="F156" s="85">
        <v>1</v>
      </c>
      <c r="G156" s="85">
        <v>1</v>
      </c>
      <c r="H156" s="85">
        <v>1</v>
      </c>
      <c r="I156" s="85">
        <v>1</v>
      </c>
      <c r="J156" s="85">
        <v>1</v>
      </c>
      <c r="K156" s="85">
        <v>1</v>
      </c>
      <c r="L156" s="85">
        <v>1</v>
      </c>
      <c r="M156" s="85">
        <v>1</v>
      </c>
      <c r="N156" s="85">
        <v>0</v>
      </c>
      <c r="O156" s="60">
        <f t="shared" si="8"/>
        <v>8</v>
      </c>
      <c r="P156" s="16"/>
      <c r="Q156" s="202"/>
      <c r="R156" s="203"/>
      <c r="S156" s="16"/>
      <c r="T156" s="16"/>
      <c r="U156" s="16"/>
    </row>
    <row r="157" spans="1:21">
      <c r="A157" s="38" t="s">
        <v>52</v>
      </c>
      <c r="B157" s="1"/>
      <c r="C157" s="89" t="s">
        <v>159</v>
      </c>
      <c r="D157" s="78" t="s">
        <v>148</v>
      </c>
      <c r="E157" s="78" t="s">
        <v>2</v>
      </c>
      <c r="F157" s="85">
        <v>1</v>
      </c>
      <c r="G157" s="85">
        <v>1</v>
      </c>
      <c r="H157" s="85">
        <v>1</v>
      </c>
      <c r="I157" s="85">
        <v>1</v>
      </c>
      <c r="J157" s="85">
        <v>1</v>
      </c>
      <c r="K157" s="85">
        <v>1</v>
      </c>
      <c r="L157" s="85">
        <v>1</v>
      </c>
      <c r="M157" s="85">
        <v>1</v>
      </c>
      <c r="N157" s="85">
        <v>0</v>
      </c>
      <c r="O157" s="60">
        <f t="shared" si="8"/>
        <v>8</v>
      </c>
      <c r="P157" s="16"/>
      <c r="Q157" s="202"/>
      <c r="R157" s="203"/>
      <c r="S157" s="16"/>
      <c r="T157" s="16"/>
      <c r="U157" s="16"/>
    </row>
    <row r="158" spans="1:21" ht="24">
      <c r="A158" s="38"/>
      <c r="B158" s="1"/>
      <c r="C158" s="89" t="s">
        <v>160</v>
      </c>
      <c r="D158" s="78" t="s">
        <v>148</v>
      </c>
      <c r="E158" s="78" t="s">
        <v>2</v>
      </c>
      <c r="F158" s="85">
        <v>1</v>
      </c>
      <c r="G158" s="85">
        <v>1</v>
      </c>
      <c r="H158" s="85">
        <v>1</v>
      </c>
      <c r="I158" s="85">
        <v>1</v>
      </c>
      <c r="J158" s="85">
        <v>1</v>
      </c>
      <c r="K158" s="85">
        <v>1</v>
      </c>
      <c r="L158" s="85">
        <v>1</v>
      </c>
      <c r="M158" s="85">
        <v>1</v>
      </c>
      <c r="N158" s="85">
        <v>0</v>
      </c>
      <c r="O158" s="60">
        <f t="shared" si="8"/>
        <v>8</v>
      </c>
      <c r="P158" s="16"/>
      <c r="Q158" s="202"/>
      <c r="R158" s="203"/>
      <c r="S158" s="16"/>
      <c r="T158" s="16"/>
      <c r="U158" s="16"/>
    </row>
    <row r="159" spans="1:21">
      <c r="A159" s="38" t="s">
        <v>52</v>
      </c>
      <c r="B159" s="1"/>
      <c r="C159" s="90" t="s">
        <v>161</v>
      </c>
      <c r="D159" s="78" t="s">
        <v>148</v>
      </c>
      <c r="E159" s="78" t="s">
        <v>2</v>
      </c>
      <c r="F159" s="85">
        <v>1</v>
      </c>
      <c r="G159" s="85">
        <v>1</v>
      </c>
      <c r="H159" s="85">
        <v>1</v>
      </c>
      <c r="I159" s="85">
        <v>1</v>
      </c>
      <c r="J159" s="85">
        <v>1</v>
      </c>
      <c r="K159" s="85">
        <v>1</v>
      </c>
      <c r="L159" s="85">
        <v>1</v>
      </c>
      <c r="M159" s="85">
        <v>1</v>
      </c>
      <c r="N159" s="85">
        <v>0</v>
      </c>
      <c r="O159" s="60">
        <f t="shared" si="8"/>
        <v>8</v>
      </c>
      <c r="P159" s="16"/>
      <c r="Q159" s="202"/>
      <c r="R159" s="203"/>
      <c r="S159" s="16"/>
      <c r="T159" s="16"/>
      <c r="U159" s="16"/>
    </row>
    <row r="160" spans="1:21">
      <c r="A160" s="38" t="s">
        <v>52</v>
      </c>
      <c r="B160" s="1"/>
      <c r="C160" s="89" t="s">
        <v>162</v>
      </c>
      <c r="D160" s="78" t="s">
        <v>146</v>
      </c>
      <c r="E160" s="78" t="s">
        <v>2</v>
      </c>
      <c r="F160" s="85">
        <v>1</v>
      </c>
      <c r="G160" s="85">
        <v>1</v>
      </c>
      <c r="H160" s="85">
        <v>1</v>
      </c>
      <c r="I160" s="85">
        <v>1</v>
      </c>
      <c r="J160" s="85">
        <v>1</v>
      </c>
      <c r="K160" s="85">
        <v>1</v>
      </c>
      <c r="L160" s="85">
        <v>1</v>
      </c>
      <c r="M160" s="85">
        <v>1</v>
      </c>
      <c r="N160" s="85">
        <v>0</v>
      </c>
      <c r="O160" s="60">
        <f t="shared" si="8"/>
        <v>8</v>
      </c>
      <c r="P160" s="16"/>
      <c r="Q160" s="202"/>
      <c r="R160" s="203"/>
      <c r="S160" s="16"/>
      <c r="T160" s="16"/>
      <c r="U160" s="16"/>
    </row>
    <row r="161" spans="1:21">
      <c r="A161" s="38" t="s">
        <v>52</v>
      </c>
      <c r="B161" s="1"/>
      <c r="C161" s="87" t="s">
        <v>163</v>
      </c>
      <c r="D161" s="78" t="s">
        <v>146</v>
      </c>
      <c r="E161" s="78" t="s">
        <v>2</v>
      </c>
      <c r="F161" s="85">
        <v>1</v>
      </c>
      <c r="G161" s="85">
        <v>1</v>
      </c>
      <c r="H161" s="85">
        <v>1</v>
      </c>
      <c r="I161" s="85">
        <v>1</v>
      </c>
      <c r="J161" s="85">
        <v>1</v>
      </c>
      <c r="K161" s="85">
        <v>1</v>
      </c>
      <c r="L161" s="85">
        <v>1</v>
      </c>
      <c r="M161" s="85">
        <v>1</v>
      </c>
      <c r="N161" s="85">
        <v>0</v>
      </c>
      <c r="O161" s="60">
        <f t="shared" si="8"/>
        <v>8</v>
      </c>
      <c r="P161" s="16"/>
      <c r="Q161" s="202"/>
      <c r="R161" s="203"/>
      <c r="S161" s="16"/>
      <c r="T161" s="16"/>
      <c r="U161" s="16"/>
    </row>
    <row r="162" spans="1:21" ht="12.6" thickBot="1">
      <c r="A162" s="38" t="s">
        <v>52</v>
      </c>
      <c r="B162" s="1"/>
      <c r="C162" s="87" t="s">
        <v>164</v>
      </c>
      <c r="D162" s="78" t="s">
        <v>148</v>
      </c>
      <c r="E162" s="78" t="s">
        <v>2</v>
      </c>
      <c r="F162" s="85">
        <v>1</v>
      </c>
      <c r="G162" s="85">
        <v>1</v>
      </c>
      <c r="H162" s="85">
        <v>1</v>
      </c>
      <c r="I162" s="85">
        <v>1</v>
      </c>
      <c r="J162" s="85">
        <v>1</v>
      </c>
      <c r="K162" s="85">
        <v>1</v>
      </c>
      <c r="L162" s="85">
        <v>1</v>
      </c>
      <c r="M162" s="85">
        <v>1</v>
      </c>
      <c r="N162" s="85">
        <v>0</v>
      </c>
      <c r="O162" s="60">
        <f t="shared" si="8"/>
        <v>8</v>
      </c>
      <c r="P162" s="16"/>
      <c r="Q162" s="204"/>
      <c r="R162" s="205"/>
      <c r="S162" s="16"/>
      <c r="T162" s="16"/>
      <c r="U162" s="16"/>
    </row>
    <row r="163" spans="1:21" ht="24">
      <c r="A163" s="38" t="s">
        <v>52</v>
      </c>
      <c r="B163" s="1"/>
      <c r="C163" s="89" t="s">
        <v>165</v>
      </c>
      <c r="D163" s="78" t="s">
        <v>148</v>
      </c>
      <c r="E163" s="78" t="s">
        <v>2</v>
      </c>
      <c r="F163" s="85">
        <v>1</v>
      </c>
      <c r="G163" s="85">
        <v>1</v>
      </c>
      <c r="H163" s="85">
        <v>1</v>
      </c>
      <c r="I163" s="85">
        <v>1</v>
      </c>
      <c r="J163" s="85">
        <v>1</v>
      </c>
      <c r="K163" s="85">
        <v>1</v>
      </c>
      <c r="L163" s="85">
        <v>1</v>
      </c>
      <c r="M163" s="85">
        <v>1</v>
      </c>
      <c r="N163" s="85">
        <v>0</v>
      </c>
      <c r="O163" s="60">
        <f t="shared" si="8"/>
        <v>8</v>
      </c>
      <c r="P163" s="16"/>
      <c r="Q163" s="16"/>
      <c r="R163" s="16"/>
      <c r="S163" s="16"/>
      <c r="T163" s="16"/>
      <c r="U163" s="16"/>
    </row>
    <row r="164" spans="1:21" ht="24">
      <c r="A164" s="38" t="s">
        <v>52</v>
      </c>
      <c r="B164" s="1"/>
      <c r="C164" s="89" t="s">
        <v>166</v>
      </c>
      <c r="D164" s="78" t="s">
        <v>148</v>
      </c>
      <c r="E164" s="78" t="s">
        <v>2</v>
      </c>
      <c r="F164" s="85">
        <v>1</v>
      </c>
      <c r="G164" s="85">
        <v>1</v>
      </c>
      <c r="H164" s="85">
        <v>1</v>
      </c>
      <c r="I164" s="85">
        <v>1</v>
      </c>
      <c r="J164" s="85">
        <v>1</v>
      </c>
      <c r="K164" s="85">
        <v>1</v>
      </c>
      <c r="L164" s="85">
        <v>1</v>
      </c>
      <c r="M164" s="85">
        <v>1</v>
      </c>
      <c r="N164" s="85">
        <v>0</v>
      </c>
      <c r="O164" s="60">
        <f t="shared" si="8"/>
        <v>8</v>
      </c>
      <c r="P164" s="16"/>
      <c r="Q164" s="16"/>
      <c r="R164" s="16"/>
      <c r="S164" s="16"/>
      <c r="T164" s="16"/>
      <c r="U164" s="16"/>
    </row>
    <row r="165" spans="1:21">
      <c r="A165" s="198" t="s">
        <v>98</v>
      </c>
      <c r="B165" s="199"/>
      <c r="C165" s="199"/>
      <c r="D165" s="199"/>
      <c r="E165" s="199"/>
      <c r="F165" s="199"/>
      <c r="G165" s="199"/>
      <c r="H165" s="199"/>
      <c r="I165" s="199"/>
      <c r="J165" s="199"/>
      <c r="K165" s="199"/>
      <c r="L165" s="199"/>
      <c r="M165" s="199"/>
      <c r="N165" s="199"/>
      <c r="O165" s="52">
        <v>1</v>
      </c>
      <c r="P165" s="16"/>
      <c r="Q165" s="16"/>
      <c r="R165" s="16"/>
      <c r="S165" s="16"/>
      <c r="T165" s="16"/>
      <c r="U165" s="16"/>
    </row>
    <row r="166" spans="1:21">
      <c r="A166" s="198" t="s">
        <v>99</v>
      </c>
      <c r="B166" s="199"/>
      <c r="C166" s="199"/>
      <c r="D166" s="199"/>
      <c r="E166" s="199"/>
      <c r="F166" s="199"/>
      <c r="G166" s="199"/>
      <c r="H166" s="199"/>
      <c r="I166" s="199"/>
      <c r="J166" s="199"/>
      <c r="K166" s="199"/>
      <c r="L166" s="199"/>
      <c r="M166" s="199"/>
      <c r="N166" s="199"/>
      <c r="O166" s="50">
        <v>10</v>
      </c>
      <c r="P166" s="16"/>
      <c r="Q166" s="16"/>
      <c r="R166" s="16"/>
      <c r="S166" s="16"/>
      <c r="T166" s="16"/>
      <c r="U166" s="16"/>
    </row>
    <row r="167" spans="1:21" ht="25.8">
      <c r="A167" s="209" t="s">
        <v>72</v>
      </c>
      <c r="B167" s="210"/>
      <c r="C167" s="210"/>
      <c r="D167" s="210"/>
      <c r="E167" s="210"/>
      <c r="F167" s="210"/>
      <c r="G167" s="210"/>
      <c r="H167" s="210"/>
      <c r="I167" s="210"/>
      <c r="J167" s="210"/>
      <c r="K167" s="210"/>
      <c r="L167" s="210"/>
      <c r="M167" s="210"/>
      <c r="N167" s="210"/>
      <c r="O167" s="211"/>
      <c r="P167" s="16"/>
      <c r="Q167" s="16"/>
      <c r="R167" s="16"/>
      <c r="S167" s="16"/>
      <c r="T167" s="16"/>
      <c r="U167" s="16"/>
    </row>
    <row r="168" spans="1:21" ht="24">
      <c r="A168" s="38" t="s">
        <v>14</v>
      </c>
      <c r="B168" s="1" t="s">
        <v>56</v>
      </c>
      <c r="C168" s="89" t="s">
        <v>142</v>
      </c>
      <c r="D168" s="89" t="s">
        <v>143</v>
      </c>
      <c r="E168" s="78" t="s">
        <v>2</v>
      </c>
      <c r="F168" s="85">
        <v>1</v>
      </c>
      <c r="G168" s="85">
        <v>1</v>
      </c>
      <c r="H168" s="85">
        <v>0</v>
      </c>
      <c r="I168" s="85">
        <v>0</v>
      </c>
      <c r="J168" s="85">
        <v>1</v>
      </c>
      <c r="K168" s="85">
        <v>1</v>
      </c>
      <c r="L168" s="85">
        <v>0</v>
      </c>
      <c r="M168" s="85">
        <v>0</v>
      </c>
      <c r="N168" s="85">
        <v>0</v>
      </c>
      <c r="O168" s="58">
        <f t="shared" ref="O168:O172" si="9">SUM(F168:N168)</f>
        <v>4</v>
      </c>
      <c r="P168" s="16"/>
      <c r="Q168" s="16"/>
      <c r="R168" s="16"/>
      <c r="S168" s="16"/>
      <c r="T168" s="16"/>
      <c r="U168" s="16"/>
    </row>
    <row r="169" spans="1:21">
      <c r="A169" s="38" t="s">
        <v>14</v>
      </c>
      <c r="B169" s="1" t="s">
        <v>56</v>
      </c>
      <c r="C169" s="89" t="s">
        <v>144</v>
      </c>
      <c r="D169" s="89" t="s">
        <v>143</v>
      </c>
      <c r="E169" s="78" t="s">
        <v>2</v>
      </c>
      <c r="F169" s="85">
        <v>1</v>
      </c>
      <c r="G169" s="85">
        <v>1</v>
      </c>
      <c r="H169" s="85">
        <v>0</v>
      </c>
      <c r="I169" s="85">
        <v>0</v>
      </c>
      <c r="J169" s="85">
        <v>1</v>
      </c>
      <c r="K169" s="85">
        <v>1</v>
      </c>
      <c r="L169" s="85">
        <v>0</v>
      </c>
      <c r="M169" s="85">
        <v>0</v>
      </c>
      <c r="N169" s="85">
        <v>0</v>
      </c>
      <c r="O169" s="58">
        <f t="shared" si="9"/>
        <v>4</v>
      </c>
      <c r="P169" s="16"/>
      <c r="Q169" s="16"/>
      <c r="R169" s="16"/>
      <c r="S169" s="16"/>
      <c r="T169" s="16"/>
      <c r="U169" s="16"/>
    </row>
    <row r="170" spans="1:21" ht="24">
      <c r="A170" s="38" t="s">
        <v>14</v>
      </c>
      <c r="B170" s="1" t="s">
        <v>56</v>
      </c>
      <c r="C170" s="89" t="s">
        <v>145</v>
      </c>
      <c r="D170" s="89" t="s">
        <v>146</v>
      </c>
      <c r="E170" s="78" t="s">
        <v>2</v>
      </c>
      <c r="F170" s="85">
        <v>1</v>
      </c>
      <c r="G170" s="85">
        <v>1</v>
      </c>
      <c r="H170" s="85">
        <v>0</v>
      </c>
      <c r="I170" s="85">
        <v>0</v>
      </c>
      <c r="J170" s="85">
        <v>1</v>
      </c>
      <c r="K170" s="85">
        <v>1</v>
      </c>
      <c r="L170" s="85">
        <v>0</v>
      </c>
      <c r="M170" s="85">
        <v>0</v>
      </c>
      <c r="N170" s="85">
        <v>0</v>
      </c>
      <c r="O170" s="58">
        <f t="shared" si="9"/>
        <v>4</v>
      </c>
      <c r="P170" s="16"/>
      <c r="Q170" s="16"/>
      <c r="R170" s="16"/>
      <c r="S170" s="16"/>
      <c r="T170" s="16"/>
      <c r="U170" s="16"/>
    </row>
    <row r="171" spans="1:21" ht="24">
      <c r="A171" s="38" t="s">
        <v>14</v>
      </c>
      <c r="B171" s="1" t="s">
        <v>56</v>
      </c>
      <c r="C171" s="89" t="s">
        <v>147</v>
      </c>
      <c r="D171" s="89" t="s">
        <v>148</v>
      </c>
      <c r="E171" s="78" t="s">
        <v>2</v>
      </c>
      <c r="F171" s="85">
        <v>1</v>
      </c>
      <c r="G171" s="85">
        <v>1</v>
      </c>
      <c r="H171" s="85">
        <v>1</v>
      </c>
      <c r="I171" s="85">
        <v>1</v>
      </c>
      <c r="J171" s="85">
        <v>1</v>
      </c>
      <c r="K171" s="85">
        <v>1</v>
      </c>
      <c r="L171" s="85">
        <v>0</v>
      </c>
      <c r="M171" s="85">
        <v>0</v>
      </c>
      <c r="N171" s="85">
        <v>0</v>
      </c>
      <c r="O171" s="58">
        <f t="shared" si="9"/>
        <v>6</v>
      </c>
      <c r="P171" s="16"/>
      <c r="Q171" s="16"/>
      <c r="R171" s="16"/>
      <c r="S171" s="16"/>
      <c r="T171" s="16"/>
      <c r="U171" s="16"/>
    </row>
    <row r="172" spans="1:21" ht="24">
      <c r="A172" s="38" t="s">
        <v>14</v>
      </c>
      <c r="B172" s="1" t="s">
        <v>56</v>
      </c>
      <c r="C172" s="89" t="s">
        <v>149</v>
      </c>
      <c r="D172" s="89" t="s">
        <v>148</v>
      </c>
      <c r="E172" s="78" t="s">
        <v>2</v>
      </c>
      <c r="F172" s="85">
        <v>1</v>
      </c>
      <c r="G172" s="85">
        <v>1</v>
      </c>
      <c r="H172" s="85">
        <v>0</v>
      </c>
      <c r="I172" s="85">
        <v>0</v>
      </c>
      <c r="J172" s="85">
        <v>1</v>
      </c>
      <c r="K172" s="85">
        <v>1</v>
      </c>
      <c r="L172" s="85">
        <v>0</v>
      </c>
      <c r="M172" s="85">
        <v>0</v>
      </c>
      <c r="N172" s="85">
        <v>0</v>
      </c>
      <c r="O172" s="58">
        <f t="shared" si="9"/>
        <v>4</v>
      </c>
      <c r="P172" s="16"/>
      <c r="Q172" s="16"/>
      <c r="R172" s="16"/>
      <c r="S172" s="16"/>
      <c r="T172" s="16"/>
      <c r="U172" s="16"/>
    </row>
    <row r="173" spans="1:21">
      <c r="A173" s="198" t="s">
        <v>98</v>
      </c>
      <c r="B173" s="199"/>
      <c r="C173" s="199"/>
      <c r="D173" s="199"/>
      <c r="E173" s="199"/>
      <c r="F173" s="199"/>
      <c r="G173" s="199"/>
      <c r="H173" s="199"/>
      <c r="I173" s="199"/>
      <c r="J173" s="199"/>
      <c r="K173" s="199"/>
      <c r="L173" s="199"/>
      <c r="M173" s="199"/>
      <c r="N173" s="199"/>
      <c r="O173" s="52">
        <v>0.2</v>
      </c>
      <c r="P173" s="16"/>
      <c r="Q173" s="16"/>
      <c r="R173" s="16"/>
      <c r="S173" s="16"/>
      <c r="T173" s="16"/>
      <c r="U173" s="16"/>
    </row>
    <row r="174" spans="1:21" ht="12.6" thickBot="1">
      <c r="A174" s="219" t="s">
        <v>99</v>
      </c>
      <c r="B174" s="220"/>
      <c r="C174" s="220"/>
      <c r="D174" s="220"/>
      <c r="E174" s="220"/>
      <c r="F174" s="220"/>
      <c r="G174" s="220"/>
      <c r="H174" s="220"/>
      <c r="I174" s="220"/>
      <c r="J174" s="220"/>
      <c r="K174" s="220"/>
      <c r="L174" s="220"/>
      <c r="M174" s="220"/>
      <c r="N174" s="220"/>
      <c r="O174" s="55">
        <v>2</v>
      </c>
      <c r="P174" s="16"/>
      <c r="Q174" s="16"/>
      <c r="R174" s="16"/>
      <c r="S174" s="16"/>
      <c r="T174" s="16"/>
      <c r="U174" s="16"/>
    </row>
    <row r="175" spans="1:21" ht="25.8">
      <c r="A175" s="209" t="s">
        <v>67</v>
      </c>
      <c r="B175" s="210"/>
      <c r="C175" s="210"/>
      <c r="D175" s="210"/>
      <c r="E175" s="210"/>
      <c r="F175" s="210"/>
      <c r="G175" s="210"/>
      <c r="H175" s="210"/>
      <c r="I175" s="210"/>
      <c r="J175" s="210"/>
      <c r="K175" s="210"/>
      <c r="L175" s="210"/>
      <c r="M175" s="210"/>
      <c r="N175" s="210"/>
      <c r="O175" s="211"/>
      <c r="P175" s="16"/>
      <c r="Q175" s="16"/>
      <c r="R175" s="16"/>
      <c r="S175" s="16"/>
      <c r="T175" s="16"/>
      <c r="U175" s="16"/>
    </row>
    <row r="176" spans="1:21">
      <c r="A176" s="38"/>
      <c r="B176" s="1"/>
      <c r="C176" s="89" t="s">
        <v>168</v>
      </c>
      <c r="D176" s="78" t="s">
        <v>148</v>
      </c>
      <c r="E176" s="78" t="s">
        <v>2</v>
      </c>
      <c r="F176" s="85">
        <v>1</v>
      </c>
      <c r="G176" s="85">
        <v>1</v>
      </c>
      <c r="H176" s="85">
        <v>1</v>
      </c>
      <c r="I176" s="85">
        <v>1</v>
      </c>
      <c r="J176" s="85">
        <v>1</v>
      </c>
      <c r="K176" s="85">
        <v>1</v>
      </c>
      <c r="L176" s="85">
        <v>1</v>
      </c>
      <c r="M176" s="85">
        <v>1</v>
      </c>
      <c r="N176" s="85">
        <v>0</v>
      </c>
      <c r="O176" s="85">
        <f t="shared" ref="O176:O194" si="10">SUM(F176:N176)</f>
        <v>8</v>
      </c>
      <c r="P176" s="16"/>
      <c r="Q176" s="16"/>
      <c r="R176" s="16"/>
      <c r="S176" s="16"/>
      <c r="T176" s="16"/>
      <c r="U176" s="16"/>
    </row>
    <row r="177" spans="1:21">
      <c r="A177" s="38"/>
      <c r="B177" s="1"/>
      <c r="C177" s="89" t="s">
        <v>169</v>
      </c>
      <c r="D177" s="78" t="s">
        <v>148</v>
      </c>
      <c r="E177" s="78" t="s">
        <v>2</v>
      </c>
      <c r="F177" s="85">
        <v>1</v>
      </c>
      <c r="G177" s="85">
        <v>1</v>
      </c>
      <c r="H177" s="85">
        <v>0</v>
      </c>
      <c r="I177" s="85">
        <v>0</v>
      </c>
      <c r="J177" s="85">
        <v>1</v>
      </c>
      <c r="K177" s="85">
        <v>0</v>
      </c>
      <c r="L177" s="85">
        <v>1</v>
      </c>
      <c r="M177" s="85">
        <v>1</v>
      </c>
      <c r="N177" s="85">
        <v>0</v>
      </c>
      <c r="O177" s="85">
        <f t="shared" si="10"/>
        <v>5</v>
      </c>
      <c r="P177" s="16"/>
      <c r="Q177" s="16"/>
      <c r="R177" s="16"/>
      <c r="S177" s="16"/>
      <c r="T177" s="16"/>
      <c r="U177" s="16"/>
    </row>
    <row r="178" spans="1:21" ht="24">
      <c r="A178" s="38"/>
      <c r="B178" s="1"/>
      <c r="C178" s="89" t="s">
        <v>170</v>
      </c>
      <c r="D178" s="78" t="s">
        <v>171</v>
      </c>
      <c r="E178" s="78" t="s">
        <v>2</v>
      </c>
      <c r="F178" s="85">
        <v>1</v>
      </c>
      <c r="G178" s="85">
        <v>1</v>
      </c>
      <c r="H178" s="85">
        <v>0</v>
      </c>
      <c r="I178" s="85">
        <v>0</v>
      </c>
      <c r="J178" s="85">
        <v>1</v>
      </c>
      <c r="K178" s="85">
        <v>0</v>
      </c>
      <c r="L178" s="85">
        <v>1</v>
      </c>
      <c r="M178" s="85">
        <v>1</v>
      </c>
      <c r="N178" s="85">
        <v>0</v>
      </c>
      <c r="O178" s="85">
        <f t="shared" si="10"/>
        <v>5</v>
      </c>
      <c r="P178" s="16"/>
      <c r="Q178" s="16"/>
      <c r="R178" s="16"/>
      <c r="S178" s="16"/>
      <c r="T178" s="16"/>
      <c r="U178" s="16"/>
    </row>
    <row r="179" spans="1:21">
      <c r="A179" s="38"/>
      <c r="B179" s="1"/>
      <c r="C179" s="91" t="s">
        <v>172</v>
      </c>
      <c r="D179" s="78" t="s">
        <v>143</v>
      </c>
      <c r="E179" s="78" t="s">
        <v>2</v>
      </c>
      <c r="F179" s="85">
        <v>1</v>
      </c>
      <c r="G179" s="85">
        <v>1</v>
      </c>
      <c r="H179" s="85">
        <v>1</v>
      </c>
      <c r="I179" s="85">
        <v>1</v>
      </c>
      <c r="J179" s="85">
        <v>1</v>
      </c>
      <c r="K179" s="85">
        <v>1</v>
      </c>
      <c r="L179" s="85">
        <v>1</v>
      </c>
      <c r="M179" s="85">
        <v>1</v>
      </c>
      <c r="N179" s="85">
        <v>0</v>
      </c>
      <c r="O179" s="85">
        <f t="shared" si="10"/>
        <v>8</v>
      </c>
      <c r="P179" s="16"/>
      <c r="Q179" s="16"/>
      <c r="R179" s="16"/>
      <c r="S179" s="16"/>
      <c r="T179" s="16"/>
      <c r="U179" s="16"/>
    </row>
    <row r="180" spans="1:21" ht="24">
      <c r="A180" s="38"/>
      <c r="B180" s="1"/>
      <c r="C180" s="89" t="s">
        <v>173</v>
      </c>
      <c r="D180" s="78" t="s">
        <v>146</v>
      </c>
      <c r="E180" s="78" t="s">
        <v>2</v>
      </c>
      <c r="F180" s="85">
        <v>1</v>
      </c>
      <c r="G180" s="85">
        <v>1</v>
      </c>
      <c r="H180" s="85">
        <v>0</v>
      </c>
      <c r="I180" s="85">
        <v>0</v>
      </c>
      <c r="J180" s="85">
        <v>1</v>
      </c>
      <c r="K180" s="85">
        <v>0</v>
      </c>
      <c r="L180" s="85">
        <v>1</v>
      </c>
      <c r="M180" s="85">
        <v>1</v>
      </c>
      <c r="N180" s="85">
        <v>0</v>
      </c>
      <c r="O180" s="85">
        <f t="shared" si="10"/>
        <v>5</v>
      </c>
      <c r="P180" s="16"/>
      <c r="Q180" s="16"/>
      <c r="R180" s="16"/>
      <c r="S180" s="16"/>
      <c r="T180" s="16"/>
      <c r="U180" s="16"/>
    </row>
    <row r="181" spans="1:21">
      <c r="A181" s="38"/>
      <c r="B181" s="1"/>
      <c r="C181" s="89" t="s">
        <v>174</v>
      </c>
      <c r="D181" s="78" t="s">
        <v>171</v>
      </c>
      <c r="E181" s="78" t="s">
        <v>2</v>
      </c>
      <c r="F181" s="85">
        <v>1</v>
      </c>
      <c r="G181" s="85">
        <v>1</v>
      </c>
      <c r="H181" s="85">
        <v>1</v>
      </c>
      <c r="I181" s="85">
        <v>0</v>
      </c>
      <c r="J181" s="85">
        <v>1</v>
      </c>
      <c r="K181" s="85">
        <v>0</v>
      </c>
      <c r="L181" s="85">
        <v>1</v>
      </c>
      <c r="M181" s="85">
        <v>1</v>
      </c>
      <c r="N181" s="85">
        <v>0</v>
      </c>
      <c r="O181" s="85">
        <f t="shared" si="10"/>
        <v>6</v>
      </c>
      <c r="P181" s="16"/>
      <c r="Q181" s="16"/>
      <c r="R181" s="16"/>
      <c r="S181" s="16"/>
      <c r="T181" s="16"/>
      <c r="U181" s="16"/>
    </row>
    <row r="182" spans="1:21">
      <c r="A182" s="38"/>
      <c r="B182" s="1"/>
      <c r="C182" s="91" t="s">
        <v>175</v>
      </c>
      <c r="D182" s="78" t="s">
        <v>148</v>
      </c>
      <c r="E182" s="78" t="s">
        <v>2</v>
      </c>
      <c r="F182" s="85">
        <v>1</v>
      </c>
      <c r="G182" s="85">
        <v>1</v>
      </c>
      <c r="H182" s="85">
        <v>1</v>
      </c>
      <c r="I182" s="85">
        <v>0</v>
      </c>
      <c r="J182" s="85">
        <v>1</v>
      </c>
      <c r="K182" s="85">
        <v>0</v>
      </c>
      <c r="L182" s="85">
        <v>1</v>
      </c>
      <c r="M182" s="85">
        <v>1</v>
      </c>
      <c r="N182" s="85">
        <v>0</v>
      </c>
      <c r="O182" s="85">
        <f t="shared" si="10"/>
        <v>6</v>
      </c>
      <c r="P182" s="16"/>
      <c r="Q182" s="16"/>
      <c r="R182" s="16"/>
      <c r="S182" s="16"/>
      <c r="T182" s="16"/>
      <c r="U182" s="16"/>
    </row>
    <row r="183" spans="1:21" ht="24">
      <c r="A183" s="38"/>
      <c r="B183" s="1"/>
      <c r="C183" s="89" t="s">
        <v>38</v>
      </c>
      <c r="D183" s="78" t="s">
        <v>148</v>
      </c>
      <c r="E183" s="78" t="s">
        <v>2</v>
      </c>
      <c r="F183" s="85">
        <v>1</v>
      </c>
      <c r="G183" s="85">
        <v>1</v>
      </c>
      <c r="H183" s="85">
        <v>0</v>
      </c>
      <c r="I183" s="85">
        <v>0</v>
      </c>
      <c r="J183" s="85">
        <v>0</v>
      </c>
      <c r="K183" s="85">
        <v>0</v>
      </c>
      <c r="L183" s="85">
        <v>1</v>
      </c>
      <c r="M183" s="85">
        <v>1</v>
      </c>
      <c r="N183" s="85">
        <v>0</v>
      </c>
      <c r="O183" s="85">
        <f t="shared" si="10"/>
        <v>4</v>
      </c>
      <c r="P183" s="16"/>
      <c r="Q183" s="16"/>
      <c r="R183" s="16"/>
      <c r="S183" s="16"/>
      <c r="T183" s="16"/>
      <c r="U183" s="16"/>
    </row>
    <row r="184" spans="1:21">
      <c r="A184" s="38"/>
      <c r="B184" s="1"/>
      <c r="C184" s="91" t="s">
        <v>40</v>
      </c>
      <c r="D184" s="78" t="s">
        <v>148</v>
      </c>
      <c r="E184" s="78" t="s">
        <v>2</v>
      </c>
      <c r="F184" s="85">
        <v>1</v>
      </c>
      <c r="G184" s="85">
        <v>1</v>
      </c>
      <c r="H184" s="85">
        <v>1</v>
      </c>
      <c r="I184" s="85">
        <v>1</v>
      </c>
      <c r="J184" s="85">
        <v>0</v>
      </c>
      <c r="K184" s="85">
        <v>1</v>
      </c>
      <c r="L184" s="85">
        <v>1</v>
      </c>
      <c r="M184" s="85">
        <v>0</v>
      </c>
      <c r="N184" s="85">
        <v>0</v>
      </c>
      <c r="O184" s="85">
        <f t="shared" si="10"/>
        <v>6</v>
      </c>
      <c r="P184" s="16"/>
      <c r="Q184" s="16"/>
      <c r="R184" s="16"/>
      <c r="S184" s="16"/>
      <c r="T184" s="16"/>
      <c r="U184" s="16"/>
    </row>
    <row r="185" spans="1:21">
      <c r="A185" s="38"/>
      <c r="B185" s="1"/>
      <c r="C185" s="89" t="s">
        <v>39</v>
      </c>
      <c r="D185" s="78" t="s">
        <v>171</v>
      </c>
      <c r="E185" s="78" t="s">
        <v>2</v>
      </c>
      <c r="F185" s="85">
        <v>1</v>
      </c>
      <c r="G185" s="85">
        <v>1</v>
      </c>
      <c r="H185" s="85">
        <v>1</v>
      </c>
      <c r="I185" s="85">
        <v>1</v>
      </c>
      <c r="J185" s="85">
        <v>0</v>
      </c>
      <c r="K185" s="85">
        <v>1</v>
      </c>
      <c r="L185" s="85">
        <v>1</v>
      </c>
      <c r="M185" s="85">
        <v>0</v>
      </c>
      <c r="N185" s="85">
        <v>0</v>
      </c>
      <c r="O185" s="85">
        <f t="shared" si="10"/>
        <v>6</v>
      </c>
      <c r="P185" s="16"/>
      <c r="Q185" s="16"/>
      <c r="R185" s="16"/>
      <c r="S185" s="16"/>
      <c r="T185" s="16"/>
      <c r="U185" s="16"/>
    </row>
    <row r="186" spans="1:21">
      <c r="A186" s="38"/>
      <c r="B186" s="1"/>
      <c r="C186" s="89" t="s">
        <v>41</v>
      </c>
      <c r="D186" s="78" t="s">
        <v>148</v>
      </c>
      <c r="E186" s="78" t="s">
        <v>2</v>
      </c>
      <c r="F186" s="85">
        <v>1</v>
      </c>
      <c r="G186" s="85">
        <v>1</v>
      </c>
      <c r="H186" s="85">
        <v>0</v>
      </c>
      <c r="I186" s="85">
        <v>1</v>
      </c>
      <c r="J186" s="85">
        <v>0</v>
      </c>
      <c r="K186" s="85">
        <v>0</v>
      </c>
      <c r="L186" s="85">
        <v>1</v>
      </c>
      <c r="M186" s="85">
        <v>0</v>
      </c>
      <c r="N186" s="85">
        <v>0</v>
      </c>
      <c r="O186" s="85">
        <f t="shared" si="10"/>
        <v>4</v>
      </c>
      <c r="P186" s="16"/>
      <c r="Q186" s="16"/>
      <c r="R186" s="16"/>
      <c r="S186" s="16"/>
      <c r="T186" s="16"/>
      <c r="U186" s="16"/>
    </row>
    <row r="187" spans="1:21">
      <c r="A187" s="38"/>
      <c r="B187" s="1"/>
      <c r="C187" s="91" t="s">
        <v>176</v>
      </c>
      <c r="D187" s="78" t="s">
        <v>148</v>
      </c>
      <c r="E187" s="78" t="s">
        <v>2</v>
      </c>
      <c r="F187" s="85">
        <v>1</v>
      </c>
      <c r="G187" s="85">
        <v>1</v>
      </c>
      <c r="H187" s="85">
        <v>0</v>
      </c>
      <c r="I187" s="85">
        <v>0</v>
      </c>
      <c r="J187" s="85">
        <v>0</v>
      </c>
      <c r="K187" s="85">
        <v>0</v>
      </c>
      <c r="L187" s="85">
        <v>1</v>
      </c>
      <c r="M187" s="85">
        <v>0</v>
      </c>
      <c r="N187" s="85">
        <v>0</v>
      </c>
      <c r="O187" s="85">
        <f t="shared" si="10"/>
        <v>3</v>
      </c>
      <c r="P187" s="16"/>
      <c r="Q187" s="16"/>
      <c r="R187" s="16"/>
      <c r="S187" s="16"/>
      <c r="T187" s="16"/>
      <c r="U187" s="16"/>
    </row>
    <row r="188" spans="1:21">
      <c r="A188" s="38"/>
      <c r="B188" s="1"/>
      <c r="C188" s="89" t="s">
        <v>177</v>
      </c>
      <c r="D188" s="78" t="s">
        <v>148</v>
      </c>
      <c r="E188" s="78" t="s">
        <v>2</v>
      </c>
      <c r="F188" s="85">
        <v>1</v>
      </c>
      <c r="G188" s="85">
        <v>1</v>
      </c>
      <c r="H188" s="85">
        <v>1</v>
      </c>
      <c r="I188" s="85">
        <v>1</v>
      </c>
      <c r="J188" s="85">
        <v>0</v>
      </c>
      <c r="K188" s="85">
        <v>0</v>
      </c>
      <c r="L188" s="85">
        <v>1</v>
      </c>
      <c r="M188" s="85">
        <v>0</v>
      </c>
      <c r="N188" s="85">
        <v>0</v>
      </c>
      <c r="O188" s="85">
        <f t="shared" si="10"/>
        <v>5</v>
      </c>
      <c r="P188" s="16"/>
      <c r="Q188" s="16"/>
      <c r="R188" s="16"/>
      <c r="S188" s="16"/>
      <c r="T188" s="16"/>
      <c r="U188" s="16"/>
    </row>
    <row r="189" spans="1:21">
      <c r="A189" s="38"/>
      <c r="B189" s="1"/>
      <c r="C189" s="84" t="s">
        <v>178</v>
      </c>
      <c r="D189" s="78" t="s">
        <v>171</v>
      </c>
      <c r="E189" s="78" t="s">
        <v>2</v>
      </c>
      <c r="F189" s="85">
        <v>1</v>
      </c>
      <c r="G189" s="85">
        <v>1</v>
      </c>
      <c r="H189" s="85">
        <v>0</v>
      </c>
      <c r="I189" s="85">
        <v>0</v>
      </c>
      <c r="J189" s="85">
        <v>0</v>
      </c>
      <c r="K189" s="85">
        <v>0</v>
      </c>
      <c r="L189" s="85">
        <v>1</v>
      </c>
      <c r="M189" s="85">
        <v>0</v>
      </c>
      <c r="N189" s="85">
        <v>0</v>
      </c>
      <c r="O189" s="85">
        <f t="shared" si="10"/>
        <v>3</v>
      </c>
      <c r="P189" s="16"/>
      <c r="Q189" s="16"/>
      <c r="R189" s="16"/>
      <c r="S189" s="16"/>
      <c r="T189" s="16"/>
      <c r="U189" s="16"/>
    </row>
    <row r="190" spans="1:21">
      <c r="A190" s="38"/>
      <c r="B190" s="1"/>
      <c r="C190" s="89" t="s">
        <v>179</v>
      </c>
      <c r="D190" s="78" t="s">
        <v>148</v>
      </c>
      <c r="E190" s="78" t="s">
        <v>2</v>
      </c>
      <c r="F190" s="85">
        <v>1</v>
      </c>
      <c r="G190" s="85">
        <v>1</v>
      </c>
      <c r="H190" s="85">
        <v>0</v>
      </c>
      <c r="I190" s="85">
        <v>0</v>
      </c>
      <c r="J190" s="85">
        <v>0</v>
      </c>
      <c r="K190" s="85">
        <v>0</v>
      </c>
      <c r="L190" s="85">
        <v>1</v>
      </c>
      <c r="M190" s="85">
        <v>0</v>
      </c>
      <c r="N190" s="85">
        <v>0</v>
      </c>
      <c r="O190" s="85">
        <f t="shared" si="10"/>
        <v>3</v>
      </c>
      <c r="P190" s="16"/>
      <c r="Q190" s="16"/>
      <c r="R190" s="16"/>
      <c r="S190" s="16"/>
      <c r="T190" s="16"/>
      <c r="U190" s="16"/>
    </row>
    <row r="191" spans="1:21">
      <c r="A191" s="38"/>
      <c r="B191" s="1"/>
      <c r="C191" s="89" t="s">
        <v>180</v>
      </c>
      <c r="D191" s="78" t="s">
        <v>148</v>
      </c>
      <c r="E191" s="78" t="s">
        <v>2</v>
      </c>
      <c r="F191" s="85">
        <v>1</v>
      </c>
      <c r="G191" s="85">
        <v>1</v>
      </c>
      <c r="H191" s="85">
        <v>0</v>
      </c>
      <c r="I191" s="85">
        <v>1</v>
      </c>
      <c r="J191" s="85">
        <v>1</v>
      </c>
      <c r="K191" s="85">
        <v>0</v>
      </c>
      <c r="L191" s="85">
        <v>1</v>
      </c>
      <c r="M191" s="85">
        <v>0</v>
      </c>
      <c r="N191" s="85">
        <v>0</v>
      </c>
      <c r="O191" s="85">
        <f t="shared" si="10"/>
        <v>5</v>
      </c>
      <c r="P191" s="16"/>
      <c r="Q191" s="16"/>
      <c r="R191" s="16"/>
      <c r="S191" s="16"/>
      <c r="T191" s="16"/>
      <c r="U191" s="16"/>
    </row>
    <row r="192" spans="1:21">
      <c r="A192" s="38"/>
      <c r="B192" s="1"/>
      <c r="C192" s="89" t="s">
        <v>181</v>
      </c>
      <c r="D192" s="78" t="s">
        <v>148</v>
      </c>
      <c r="E192" s="78" t="s">
        <v>2</v>
      </c>
      <c r="F192" s="85">
        <v>1</v>
      </c>
      <c r="G192" s="85">
        <v>1</v>
      </c>
      <c r="H192" s="85">
        <v>0</v>
      </c>
      <c r="I192" s="85">
        <v>0</v>
      </c>
      <c r="J192" s="85">
        <v>0</v>
      </c>
      <c r="K192" s="85">
        <v>0</v>
      </c>
      <c r="L192" s="85">
        <v>1</v>
      </c>
      <c r="M192" s="85">
        <v>0</v>
      </c>
      <c r="N192" s="85">
        <v>0</v>
      </c>
      <c r="O192" s="85">
        <f t="shared" si="10"/>
        <v>3</v>
      </c>
      <c r="P192" s="16"/>
      <c r="Q192" s="16"/>
      <c r="R192" s="16"/>
      <c r="S192" s="16"/>
      <c r="T192" s="16"/>
      <c r="U192" s="16"/>
    </row>
    <row r="193" spans="1:21" ht="24">
      <c r="A193" s="38"/>
      <c r="B193" s="1"/>
      <c r="C193" s="92" t="s">
        <v>182</v>
      </c>
      <c r="D193" s="78" t="s">
        <v>148</v>
      </c>
      <c r="E193" s="78" t="s">
        <v>2</v>
      </c>
      <c r="F193" s="85">
        <v>1</v>
      </c>
      <c r="G193" s="85">
        <v>1</v>
      </c>
      <c r="H193" s="85">
        <v>0</v>
      </c>
      <c r="I193" s="85">
        <v>0</v>
      </c>
      <c r="J193" s="85">
        <v>0</v>
      </c>
      <c r="K193" s="85">
        <v>0</v>
      </c>
      <c r="L193" s="85">
        <v>1</v>
      </c>
      <c r="M193" s="85">
        <v>0</v>
      </c>
      <c r="N193" s="85">
        <v>0</v>
      </c>
      <c r="O193" s="85">
        <f t="shared" si="10"/>
        <v>3</v>
      </c>
      <c r="P193" s="16"/>
      <c r="Q193" s="16"/>
      <c r="R193" s="16"/>
      <c r="S193" s="16"/>
      <c r="T193" s="16"/>
      <c r="U193" s="16"/>
    </row>
    <row r="194" spans="1:21">
      <c r="A194" s="38"/>
      <c r="B194" s="1"/>
      <c r="C194" s="89" t="s">
        <v>183</v>
      </c>
      <c r="D194" s="78" t="s">
        <v>171</v>
      </c>
      <c r="E194" s="78" t="s">
        <v>2</v>
      </c>
      <c r="F194" s="85">
        <v>1</v>
      </c>
      <c r="G194" s="85">
        <v>1</v>
      </c>
      <c r="H194" s="85">
        <v>1</v>
      </c>
      <c r="I194" s="85">
        <v>1</v>
      </c>
      <c r="J194" s="85">
        <v>1</v>
      </c>
      <c r="K194" s="85">
        <v>1</v>
      </c>
      <c r="L194" s="85">
        <v>1</v>
      </c>
      <c r="M194" s="85">
        <v>0</v>
      </c>
      <c r="N194" s="85">
        <v>0</v>
      </c>
      <c r="O194" s="85">
        <f t="shared" si="10"/>
        <v>7</v>
      </c>
      <c r="P194" s="16"/>
      <c r="Q194" s="16"/>
      <c r="R194" s="16"/>
      <c r="S194" s="16"/>
      <c r="T194" s="16"/>
      <c r="U194" s="16"/>
    </row>
    <row r="195" spans="1:21">
      <c r="A195" s="38"/>
      <c r="B195" s="1"/>
      <c r="C195" s="89" t="s">
        <v>184</v>
      </c>
      <c r="D195" s="78" t="s">
        <v>185</v>
      </c>
      <c r="E195" s="78" t="s">
        <v>2</v>
      </c>
      <c r="F195" s="85">
        <v>1</v>
      </c>
      <c r="G195" s="85">
        <v>1</v>
      </c>
      <c r="H195" s="85">
        <v>0</v>
      </c>
      <c r="I195" s="85">
        <v>1</v>
      </c>
      <c r="J195" s="85">
        <v>0</v>
      </c>
      <c r="K195" s="85">
        <v>0</v>
      </c>
      <c r="L195" s="85">
        <v>1</v>
      </c>
      <c r="M195" s="85">
        <v>0</v>
      </c>
      <c r="N195" s="85"/>
      <c r="O195" s="85">
        <f>SUM(F195:N195)</f>
        <v>4</v>
      </c>
      <c r="P195" s="16"/>
      <c r="Q195" s="16"/>
      <c r="R195" s="16"/>
      <c r="S195" s="16"/>
      <c r="T195" s="16"/>
      <c r="U195" s="16"/>
    </row>
    <row r="196" spans="1:21">
      <c r="A196" s="38"/>
      <c r="B196" s="1"/>
      <c r="C196" s="84" t="s">
        <v>42</v>
      </c>
      <c r="D196" s="78" t="s">
        <v>148</v>
      </c>
      <c r="E196" s="78" t="s">
        <v>2</v>
      </c>
      <c r="F196" s="85">
        <v>1</v>
      </c>
      <c r="G196" s="85">
        <v>1</v>
      </c>
      <c r="H196" s="85">
        <v>1</v>
      </c>
      <c r="I196" s="85">
        <v>1</v>
      </c>
      <c r="J196" s="85">
        <v>1</v>
      </c>
      <c r="K196" s="85">
        <v>1</v>
      </c>
      <c r="L196" s="85">
        <v>1</v>
      </c>
      <c r="M196" s="85">
        <v>0</v>
      </c>
      <c r="N196" s="85">
        <v>0</v>
      </c>
      <c r="O196" s="85">
        <f t="shared" ref="O196:O197" si="11">SUM(F196:N196)</f>
        <v>7</v>
      </c>
      <c r="P196" s="16"/>
      <c r="Q196" s="16"/>
      <c r="R196" s="16"/>
      <c r="S196" s="16"/>
      <c r="T196" s="16"/>
      <c r="U196" s="16"/>
    </row>
    <row r="197" spans="1:21">
      <c r="A197" s="38"/>
      <c r="B197" s="1"/>
      <c r="C197" s="89" t="s">
        <v>186</v>
      </c>
      <c r="D197" s="78" t="s">
        <v>148</v>
      </c>
      <c r="E197" s="78" t="s">
        <v>2</v>
      </c>
      <c r="F197" s="85">
        <v>1</v>
      </c>
      <c r="G197" s="85">
        <v>1</v>
      </c>
      <c r="H197" s="85">
        <v>1</v>
      </c>
      <c r="I197" s="85">
        <v>1</v>
      </c>
      <c r="J197" s="85">
        <v>1</v>
      </c>
      <c r="K197" s="85">
        <v>1</v>
      </c>
      <c r="L197" s="85">
        <v>1</v>
      </c>
      <c r="M197" s="85">
        <v>0</v>
      </c>
      <c r="N197" s="85">
        <v>0</v>
      </c>
      <c r="O197" s="85">
        <f t="shared" si="11"/>
        <v>7</v>
      </c>
      <c r="P197" s="16"/>
      <c r="Q197" s="16"/>
      <c r="R197" s="16"/>
      <c r="S197" s="16"/>
      <c r="T197" s="16"/>
      <c r="U197" s="16"/>
    </row>
    <row r="198" spans="1:21">
      <c r="A198" s="198" t="s">
        <v>98</v>
      </c>
      <c r="B198" s="199"/>
      <c r="C198" s="199"/>
      <c r="D198" s="199"/>
      <c r="E198" s="199"/>
      <c r="F198" s="199"/>
      <c r="G198" s="199"/>
      <c r="H198" s="199"/>
      <c r="I198" s="199"/>
      <c r="J198" s="199"/>
      <c r="K198" s="199"/>
      <c r="L198" s="199"/>
      <c r="M198" s="199"/>
      <c r="N198" s="199"/>
      <c r="O198" s="52">
        <v>0.64</v>
      </c>
      <c r="P198" s="64"/>
      <c r="Q198" s="16"/>
      <c r="R198" s="16"/>
      <c r="S198" s="16"/>
      <c r="T198" s="16"/>
      <c r="U198" s="16"/>
    </row>
    <row r="199" spans="1:21">
      <c r="A199" s="198" t="s">
        <v>99</v>
      </c>
      <c r="B199" s="199"/>
      <c r="C199" s="199"/>
      <c r="D199" s="199"/>
      <c r="E199" s="199"/>
      <c r="F199" s="199"/>
      <c r="G199" s="199"/>
      <c r="H199" s="199"/>
      <c r="I199" s="199"/>
      <c r="J199" s="199"/>
      <c r="K199" s="199"/>
      <c r="L199" s="199"/>
      <c r="M199" s="199"/>
      <c r="N199" s="199"/>
      <c r="O199" s="50">
        <v>7</v>
      </c>
      <c r="P199" s="16"/>
      <c r="Q199" s="16"/>
      <c r="R199" s="16"/>
      <c r="S199" s="16"/>
      <c r="T199" s="16"/>
      <c r="U199" s="16"/>
    </row>
    <row r="200" spans="1:21" ht="25.8">
      <c r="A200" s="209" t="s">
        <v>71</v>
      </c>
      <c r="B200" s="210"/>
      <c r="C200" s="210"/>
      <c r="D200" s="210"/>
      <c r="E200" s="210"/>
      <c r="F200" s="210"/>
      <c r="G200" s="210"/>
      <c r="H200" s="210"/>
      <c r="I200" s="210"/>
      <c r="J200" s="210"/>
      <c r="K200" s="210"/>
      <c r="L200" s="210"/>
      <c r="M200" s="210"/>
      <c r="N200" s="210"/>
      <c r="O200" s="211"/>
      <c r="P200" s="16"/>
      <c r="Q200" s="16"/>
      <c r="R200" s="16"/>
      <c r="S200" s="16"/>
      <c r="T200" s="16"/>
      <c r="U200" s="16"/>
    </row>
    <row r="201" spans="1:21">
      <c r="A201" s="164"/>
      <c r="B201" s="165"/>
      <c r="C201" s="143" t="s">
        <v>416</v>
      </c>
      <c r="D201" s="143" t="s">
        <v>148</v>
      </c>
      <c r="E201" s="100" t="s">
        <v>2</v>
      </c>
      <c r="F201" s="125">
        <v>1</v>
      </c>
      <c r="G201" s="125">
        <v>1</v>
      </c>
      <c r="H201" s="125">
        <v>1</v>
      </c>
      <c r="I201" s="125">
        <v>0</v>
      </c>
      <c r="J201" s="125">
        <v>1</v>
      </c>
      <c r="K201" s="125">
        <v>0</v>
      </c>
      <c r="L201" s="125">
        <v>1</v>
      </c>
      <c r="M201" s="125">
        <v>0</v>
      </c>
      <c r="N201" s="125">
        <v>0</v>
      </c>
      <c r="O201" s="145">
        <f t="shared" ref="O201:O215" si="12">SUM(F201:N201)</f>
        <v>5</v>
      </c>
      <c r="P201" s="16"/>
    </row>
    <row r="202" spans="1:21" ht="22.8">
      <c r="A202" s="164"/>
      <c r="B202" s="165"/>
      <c r="C202" s="143" t="s">
        <v>417</v>
      </c>
      <c r="D202" s="143" t="s">
        <v>185</v>
      </c>
      <c r="E202" s="100" t="s">
        <v>2</v>
      </c>
      <c r="F202" s="176">
        <v>1</v>
      </c>
      <c r="G202" s="176">
        <v>1</v>
      </c>
      <c r="H202" s="176">
        <v>1</v>
      </c>
      <c r="I202" s="176">
        <v>0</v>
      </c>
      <c r="J202" s="176">
        <v>1</v>
      </c>
      <c r="K202" s="176">
        <v>1</v>
      </c>
      <c r="L202" s="176">
        <v>1</v>
      </c>
      <c r="M202" s="176">
        <v>0</v>
      </c>
      <c r="N202" s="176">
        <v>0</v>
      </c>
      <c r="O202" s="145">
        <f t="shared" si="12"/>
        <v>6</v>
      </c>
      <c r="P202" s="16"/>
      <c r="S202" s="16"/>
      <c r="T202" s="16"/>
      <c r="U202" s="16"/>
    </row>
    <row r="203" spans="1:21" ht="22.8">
      <c r="A203" s="164"/>
      <c r="B203" s="177"/>
      <c r="C203" s="143" t="s">
        <v>418</v>
      </c>
      <c r="D203" s="143" t="s">
        <v>185</v>
      </c>
      <c r="E203" s="100" t="s">
        <v>2</v>
      </c>
      <c r="F203" s="176">
        <v>1</v>
      </c>
      <c r="G203" s="176">
        <v>1</v>
      </c>
      <c r="H203" s="176">
        <v>1</v>
      </c>
      <c r="I203" s="176">
        <v>0</v>
      </c>
      <c r="J203" s="176">
        <v>1</v>
      </c>
      <c r="K203" s="176">
        <v>0</v>
      </c>
      <c r="L203" s="176">
        <v>1</v>
      </c>
      <c r="M203" s="176">
        <v>1</v>
      </c>
      <c r="N203" s="176">
        <v>0</v>
      </c>
      <c r="O203" s="145">
        <f t="shared" si="12"/>
        <v>6</v>
      </c>
      <c r="P203" s="16"/>
      <c r="S203" s="16"/>
      <c r="T203" s="16"/>
      <c r="U203" s="16"/>
    </row>
    <row r="204" spans="1:21">
      <c r="A204" s="164"/>
      <c r="B204" s="177"/>
      <c r="C204" s="143" t="s">
        <v>419</v>
      </c>
      <c r="D204" s="143" t="s">
        <v>148</v>
      </c>
      <c r="E204" s="100" t="s">
        <v>2</v>
      </c>
      <c r="F204" s="125">
        <v>0</v>
      </c>
      <c r="G204" s="125">
        <v>0</v>
      </c>
      <c r="H204" s="125">
        <v>0</v>
      </c>
      <c r="I204" s="125">
        <v>0</v>
      </c>
      <c r="J204" s="125">
        <v>0</v>
      </c>
      <c r="K204" s="125">
        <v>0</v>
      </c>
      <c r="L204" s="125">
        <v>0</v>
      </c>
      <c r="M204" s="125">
        <v>0</v>
      </c>
      <c r="N204" s="125">
        <v>0</v>
      </c>
      <c r="O204" s="145">
        <f t="shared" si="12"/>
        <v>0</v>
      </c>
      <c r="P204" s="16"/>
      <c r="S204" s="16"/>
      <c r="T204" s="16"/>
      <c r="U204" s="16"/>
    </row>
    <row r="205" spans="1:21" ht="22.8">
      <c r="A205" s="164"/>
      <c r="B205" s="165"/>
      <c r="C205" s="143" t="s">
        <v>420</v>
      </c>
      <c r="D205" s="143" t="s">
        <v>148</v>
      </c>
      <c r="E205" s="100" t="s">
        <v>2</v>
      </c>
      <c r="F205" s="125">
        <v>0</v>
      </c>
      <c r="G205" s="125">
        <v>0</v>
      </c>
      <c r="H205" s="125">
        <v>0</v>
      </c>
      <c r="I205" s="125">
        <v>0</v>
      </c>
      <c r="J205" s="125">
        <v>0</v>
      </c>
      <c r="K205" s="125">
        <v>0</v>
      </c>
      <c r="L205" s="125">
        <v>0</v>
      </c>
      <c r="M205" s="125">
        <v>0</v>
      </c>
      <c r="N205" s="125">
        <v>0</v>
      </c>
      <c r="O205" s="145">
        <f t="shared" si="12"/>
        <v>0</v>
      </c>
      <c r="P205" s="16"/>
      <c r="S205" s="16"/>
      <c r="T205" s="16"/>
      <c r="U205" s="16"/>
    </row>
    <row r="206" spans="1:21">
      <c r="A206" s="164"/>
      <c r="B206" s="165"/>
      <c r="C206" s="143" t="s">
        <v>421</v>
      </c>
      <c r="D206" s="144" t="s">
        <v>153</v>
      </c>
      <c r="E206" s="100" t="s">
        <v>2</v>
      </c>
      <c r="F206" s="125">
        <v>1</v>
      </c>
      <c r="G206" s="125">
        <v>1</v>
      </c>
      <c r="H206" s="125">
        <v>1</v>
      </c>
      <c r="I206" s="125">
        <v>1</v>
      </c>
      <c r="J206" s="125">
        <v>1</v>
      </c>
      <c r="K206" s="125">
        <v>1</v>
      </c>
      <c r="L206" s="125">
        <v>1</v>
      </c>
      <c r="M206" s="125">
        <v>0</v>
      </c>
      <c r="N206" s="125">
        <v>0</v>
      </c>
      <c r="O206" s="145">
        <f t="shared" si="12"/>
        <v>7</v>
      </c>
      <c r="P206" s="16"/>
      <c r="S206" s="16"/>
      <c r="T206" s="16"/>
      <c r="U206" s="16"/>
    </row>
    <row r="207" spans="1:21" ht="22.8">
      <c r="A207" s="164"/>
      <c r="B207" s="165"/>
      <c r="C207" s="143" t="s">
        <v>422</v>
      </c>
      <c r="D207" s="169" t="s">
        <v>171</v>
      </c>
      <c r="E207" s="100" t="s">
        <v>2</v>
      </c>
      <c r="F207" s="125">
        <v>1</v>
      </c>
      <c r="G207" s="125">
        <v>1</v>
      </c>
      <c r="H207" s="125">
        <v>1</v>
      </c>
      <c r="I207" s="125">
        <v>1</v>
      </c>
      <c r="J207" s="125">
        <v>1</v>
      </c>
      <c r="K207" s="125">
        <v>1</v>
      </c>
      <c r="L207" s="125">
        <v>1</v>
      </c>
      <c r="M207" s="125">
        <v>0</v>
      </c>
      <c r="N207" s="125">
        <v>0</v>
      </c>
      <c r="O207" s="145">
        <f t="shared" si="12"/>
        <v>7</v>
      </c>
      <c r="P207" s="16"/>
      <c r="S207" s="16"/>
      <c r="T207" s="16"/>
      <c r="U207" s="16"/>
    </row>
    <row r="208" spans="1:21">
      <c r="A208" s="164"/>
      <c r="B208" s="168"/>
      <c r="C208" s="143" t="s">
        <v>423</v>
      </c>
      <c r="D208" s="169" t="s">
        <v>148</v>
      </c>
      <c r="E208" s="100" t="s">
        <v>2</v>
      </c>
      <c r="F208" s="125">
        <v>1</v>
      </c>
      <c r="G208" s="125">
        <v>1</v>
      </c>
      <c r="H208" s="125">
        <v>1</v>
      </c>
      <c r="I208" s="125">
        <v>1</v>
      </c>
      <c r="J208" s="125">
        <v>1</v>
      </c>
      <c r="K208" s="125">
        <v>1</v>
      </c>
      <c r="L208" s="125">
        <v>1</v>
      </c>
      <c r="M208" s="125">
        <v>0</v>
      </c>
      <c r="N208" s="125">
        <v>0</v>
      </c>
      <c r="O208" s="145">
        <f t="shared" si="12"/>
        <v>7</v>
      </c>
      <c r="P208" s="16"/>
      <c r="S208" s="16"/>
      <c r="T208" s="16"/>
      <c r="U208" s="16"/>
    </row>
    <row r="209" spans="1:21" ht="22.8">
      <c r="A209" s="164"/>
      <c r="B209" s="165"/>
      <c r="C209" s="143" t="s">
        <v>424</v>
      </c>
      <c r="D209" s="172" t="s">
        <v>146</v>
      </c>
      <c r="E209" s="100" t="s">
        <v>2</v>
      </c>
      <c r="F209" s="125">
        <v>1</v>
      </c>
      <c r="G209" s="125">
        <v>1</v>
      </c>
      <c r="H209" s="125">
        <v>1</v>
      </c>
      <c r="I209" s="125">
        <v>1</v>
      </c>
      <c r="J209" s="125">
        <v>1</v>
      </c>
      <c r="K209" s="125">
        <v>1</v>
      </c>
      <c r="L209" s="125">
        <v>1</v>
      </c>
      <c r="M209" s="125">
        <v>0</v>
      </c>
      <c r="N209" s="125">
        <v>0</v>
      </c>
      <c r="O209" s="145">
        <f t="shared" si="12"/>
        <v>7</v>
      </c>
      <c r="P209" s="16"/>
      <c r="S209" s="16"/>
      <c r="T209" s="16"/>
      <c r="U209" s="16"/>
    </row>
    <row r="210" spans="1:21" ht="34.200000000000003">
      <c r="A210" s="164"/>
      <c r="B210" s="165"/>
      <c r="C210" s="143" t="s">
        <v>425</v>
      </c>
      <c r="D210" s="143" t="s">
        <v>148</v>
      </c>
      <c r="E210" s="100" t="s">
        <v>2</v>
      </c>
      <c r="F210" s="125">
        <v>1</v>
      </c>
      <c r="G210" s="125">
        <v>1</v>
      </c>
      <c r="H210" s="125">
        <v>1</v>
      </c>
      <c r="I210" s="125">
        <v>1</v>
      </c>
      <c r="J210" s="125">
        <v>1</v>
      </c>
      <c r="K210" s="125">
        <v>1</v>
      </c>
      <c r="L210" s="125">
        <v>1</v>
      </c>
      <c r="M210" s="125">
        <v>0</v>
      </c>
      <c r="N210" s="125">
        <v>0</v>
      </c>
      <c r="O210" s="145">
        <f t="shared" si="12"/>
        <v>7</v>
      </c>
      <c r="P210" s="16"/>
      <c r="S210" s="16"/>
      <c r="T210" s="16"/>
      <c r="U210" s="16"/>
    </row>
    <row r="211" spans="1:21">
      <c r="A211" s="164"/>
      <c r="B211" s="165"/>
      <c r="C211" s="143" t="s">
        <v>426</v>
      </c>
      <c r="D211" s="169" t="s">
        <v>148</v>
      </c>
      <c r="E211" s="100" t="s">
        <v>2</v>
      </c>
      <c r="F211" s="125">
        <v>1</v>
      </c>
      <c r="G211" s="125">
        <v>1</v>
      </c>
      <c r="H211" s="125">
        <v>0</v>
      </c>
      <c r="I211" s="125">
        <v>0</v>
      </c>
      <c r="J211" s="125">
        <v>0</v>
      </c>
      <c r="K211" s="125">
        <v>0</v>
      </c>
      <c r="L211" s="125">
        <v>1</v>
      </c>
      <c r="M211" s="125">
        <v>0</v>
      </c>
      <c r="N211" s="125">
        <v>0</v>
      </c>
      <c r="O211" s="145">
        <f t="shared" si="12"/>
        <v>3</v>
      </c>
      <c r="P211" s="16"/>
      <c r="S211" s="16"/>
      <c r="T211" s="16"/>
      <c r="U211" s="16"/>
    </row>
    <row r="212" spans="1:21">
      <c r="A212" s="164"/>
      <c r="B212" s="165"/>
      <c r="C212" s="143" t="s">
        <v>427</v>
      </c>
      <c r="D212" s="169" t="s">
        <v>148</v>
      </c>
      <c r="E212" s="100" t="s">
        <v>2</v>
      </c>
      <c r="F212" s="125">
        <v>1</v>
      </c>
      <c r="G212" s="125">
        <v>1</v>
      </c>
      <c r="H212" s="125">
        <v>0</v>
      </c>
      <c r="I212" s="125">
        <v>0</v>
      </c>
      <c r="J212" s="125">
        <v>0</v>
      </c>
      <c r="K212" s="125">
        <v>0</v>
      </c>
      <c r="L212" s="125">
        <v>1</v>
      </c>
      <c r="M212" s="125">
        <v>0</v>
      </c>
      <c r="N212" s="125">
        <v>0</v>
      </c>
      <c r="O212" s="145">
        <f t="shared" si="12"/>
        <v>3</v>
      </c>
      <c r="P212" s="16"/>
      <c r="S212" s="16"/>
      <c r="T212" s="16"/>
      <c r="U212" s="16"/>
    </row>
    <row r="213" spans="1:21" ht="22.8">
      <c r="A213" s="164"/>
      <c r="B213" s="165"/>
      <c r="C213" s="143" t="s">
        <v>428</v>
      </c>
      <c r="D213" s="172"/>
      <c r="E213" s="100" t="s">
        <v>2</v>
      </c>
      <c r="F213" s="125">
        <v>1</v>
      </c>
      <c r="G213" s="125">
        <v>1</v>
      </c>
      <c r="H213" s="125">
        <v>0</v>
      </c>
      <c r="I213" s="125">
        <v>0</v>
      </c>
      <c r="J213" s="125">
        <v>0</v>
      </c>
      <c r="K213" s="125">
        <v>0</v>
      </c>
      <c r="L213" s="125">
        <v>1</v>
      </c>
      <c r="M213" s="125">
        <v>0</v>
      </c>
      <c r="N213" s="125">
        <v>0</v>
      </c>
      <c r="O213" s="145">
        <f t="shared" si="12"/>
        <v>3</v>
      </c>
      <c r="P213" s="16"/>
      <c r="S213" s="16"/>
      <c r="T213" s="16"/>
      <c r="U213" s="16"/>
    </row>
    <row r="214" spans="1:21">
      <c r="A214" s="164"/>
      <c r="B214" s="165"/>
      <c r="C214" s="143" t="s">
        <v>429</v>
      </c>
      <c r="D214" s="169" t="s">
        <v>148</v>
      </c>
      <c r="E214" s="100" t="s">
        <v>2</v>
      </c>
      <c r="F214" s="125">
        <v>1</v>
      </c>
      <c r="G214" s="125">
        <v>1</v>
      </c>
      <c r="H214" s="125">
        <v>0</v>
      </c>
      <c r="I214" s="125">
        <v>0</v>
      </c>
      <c r="J214" s="125">
        <v>0</v>
      </c>
      <c r="K214" s="125">
        <v>0</v>
      </c>
      <c r="L214" s="125">
        <v>1</v>
      </c>
      <c r="M214" s="125">
        <v>0</v>
      </c>
      <c r="N214" s="125">
        <v>0</v>
      </c>
      <c r="O214" s="145">
        <f t="shared" si="12"/>
        <v>3</v>
      </c>
      <c r="P214" s="16"/>
      <c r="Q214" s="16"/>
      <c r="R214" s="16"/>
      <c r="S214" s="16"/>
      <c r="T214" s="16"/>
      <c r="U214" s="16"/>
    </row>
    <row r="215" spans="1:21" ht="34.200000000000003">
      <c r="A215" s="164"/>
      <c r="B215" s="165"/>
      <c r="C215" s="143" t="s">
        <v>430</v>
      </c>
      <c r="D215" s="143" t="s">
        <v>148</v>
      </c>
      <c r="E215" s="100" t="s">
        <v>2</v>
      </c>
      <c r="F215" s="125">
        <v>1</v>
      </c>
      <c r="G215" s="125">
        <v>1</v>
      </c>
      <c r="H215" s="125">
        <v>0</v>
      </c>
      <c r="I215" s="125">
        <v>0</v>
      </c>
      <c r="J215" s="125">
        <v>0</v>
      </c>
      <c r="K215" s="125">
        <v>0</v>
      </c>
      <c r="L215" s="125">
        <v>1</v>
      </c>
      <c r="M215" s="125">
        <v>0</v>
      </c>
      <c r="N215" s="125">
        <v>0</v>
      </c>
      <c r="O215" s="145">
        <f t="shared" si="12"/>
        <v>3</v>
      </c>
      <c r="P215" s="16"/>
      <c r="Q215" s="16"/>
      <c r="R215" s="16"/>
      <c r="S215" s="16"/>
      <c r="T215" s="16"/>
      <c r="U215" s="16"/>
    </row>
    <row r="216" spans="1:21">
      <c r="A216" s="198" t="s">
        <v>98</v>
      </c>
      <c r="B216" s="199"/>
      <c r="C216" s="199"/>
      <c r="D216" s="199"/>
      <c r="E216" s="199"/>
      <c r="F216" s="199"/>
      <c r="G216" s="199"/>
      <c r="H216" s="199"/>
      <c r="I216" s="199"/>
      <c r="J216" s="199"/>
      <c r="K216" s="199"/>
      <c r="L216" s="199"/>
      <c r="M216" s="199"/>
      <c r="N216" s="199"/>
      <c r="O216" s="52">
        <v>0.53</v>
      </c>
      <c r="P216" s="16"/>
      <c r="Q216" s="16"/>
      <c r="R216" s="16"/>
      <c r="S216" s="16"/>
      <c r="T216" s="16"/>
      <c r="U216" s="16"/>
    </row>
    <row r="217" spans="1:21">
      <c r="A217" s="198" t="s">
        <v>99</v>
      </c>
      <c r="B217" s="199"/>
      <c r="C217" s="199"/>
      <c r="D217" s="199"/>
      <c r="E217" s="199"/>
      <c r="F217" s="199"/>
      <c r="G217" s="199"/>
      <c r="H217" s="199"/>
      <c r="I217" s="199"/>
      <c r="J217" s="199"/>
      <c r="K217" s="199"/>
      <c r="L217" s="199"/>
      <c r="M217" s="199"/>
      <c r="N217" s="199"/>
      <c r="O217" s="50">
        <v>6</v>
      </c>
      <c r="P217" s="16"/>
      <c r="Q217" s="16"/>
      <c r="R217" s="16"/>
      <c r="S217" s="16"/>
      <c r="T217" s="16"/>
      <c r="U217" s="16"/>
    </row>
    <row r="218" spans="1:21" ht="25.8">
      <c r="A218" s="209" t="s">
        <v>69</v>
      </c>
      <c r="B218" s="210"/>
      <c r="C218" s="210"/>
      <c r="D218" s="210"/>
      <c r="E218" s="210"/>
      <c r="F218" s="210"/>
      <c r="G218" s="210"/>
      <c r="H218" s="210"/>
      <c r="I218" s="210"/>
      <c r="J218" s="210"/>
      <c r="K218" s="210"/>
      <c r="L218" s="210"/>
      <c r="M218" s="210"/>
      <c r="N218" s="210"/>
      <c r="O218" s="211"/>
      <c r="P218" s="16"/>
      <c r="Q218" s="16"/>
      <c r="R218" s="16"/>
      <c r="S218" s="16"/>
      <c r="T218" s="16"/>
      <c r="U218" s="16"/>
    </row>
    <row r="219" spans="1:21" ht="24">
      <c r="A219" s="38" t="s">
        <v>13</v>
      </c>
      <c r="B219" s="1" t="s">
        <v>10</v>
      </c>
      <c r="C219" s="143" t="s">
        <v>299</v>
      </c>
      <c r="D219" s="144" t="s">
        <v>153</v>
      </c>
      <c r="E219" s="100" t="s">
        <v>2</v>
      </c>
      <c r="F219" s="125">
        <v>1</v>
      </c>
      <c r="G219" s="125">
        <v>1</v>
      </c>
      <c r="H219" s="125">
        <v>0</v>
      </c>
      <c r="I219" s="125">
        <v>1</v>
      </c>
      <c r="J219" s="125">
        <v>0</v>
      </c>
      <c r="K219" s="125">
        <v>1</v>
      </c>
      <c r="L219" s="125">
        <v>0</v>
      </c>
      <c r="M219" s="125">
        <v>1</v>
      </c>
      <c r="N219" s="125">
        <v>0</v>
      </c>
      <c r="O219" s="145">
        <f>SUM(F219:N219)</f>
        <v>5</v>
      </c>
      <c r="P219" s="16"/>
      <c r="Q219" s="16"/>
      <c r="R219" s="16"/>
      <c r="S219" s="16"/>
      <c r="T219" s="16"/>
      <c r="U219" s="16"/>
    </row>
    <row r="220" spans="1:21" ht="24">
      <c r="A220" s="38" t="s">
        <v>13</v>
      </c>
      <c r="B220" s="1" t="s">
        <v>10</v>
      </c>
      <c r="C220" s="144" t="s">
        <v>300</v>
      </c>
      <c r="D220" s="144" t="s">
        <v>301</v>
      </c>
      <c r="E220" s="100" t="s">
        <v>2</v>
      </c>
      <c r="F220" s="125">
        <v>1</v>
      </c>
      <c r="G220" s="125">
        <v>1</v>
      </c>
      <c r="H220" s="125">
        <v>1</v>
      </c>
      <c r="I220" s="125">
        <v>1</v>
      </c>
      <c r="J220" s="125">
        <v>1</v>
      </c>
      <c r="K220" s="125">
        <v>1</v>
      </c>
      <c r="L220" s="125">
        <v>0</v>
      </c>
      <c r="M220" s="125">
        <v>0</v>
      </c>
      <c r="N220" s="125">
        <v>0</v>
      </c>
      <c r="O220" s="145">
        <f>SUM(F220:N220)</f>
        <v>6</v>
      </c>
      <c r="P220" s="16"/>
      <c r="Q220" s="16"/>
      <c r="R220" s="16"/>
      <c r="S220" s="16"/>
      <c r="T220" s="16"/>
      <c r="U220" s="16"/>
    </row>
    <row r="221" spans="1:21" ht="24">
      <c r="A221" s="38" t="s">
        <v>13</v>
      </c>
      <c r="B221" s="1" t="s">
        <v>12</v>
      </c>
      <c r="C221" s="143" t="s">
        <v>302</v>
      </c>
      <c r="D221" s="143" t="s">
        <v>171</v>
      </c>
      <c r="E221" s="100" t="s">
        <v>2</v>
      </c>
      <c r="F221" s="125">
        <v>1</v>
      </c>
      <c r="G221" s="125">
        <v>1</v>
      </c>
      <c r="H221" s="125">
        <v>1</v>
      </c>
      <c r="I221" s="125">
        <v>1</v>
      </c>
      <c r="J221" s="125">
        <v>1</v>
      </c>
      <c r="K221" s="125">
        <v>1</v>
      </c>
      <c r="L221" s="125">
        <v>0</v>
      </c>
      <c r="M221" s="125">
        <v>0</v>
      </c>
      <c r="N221" s="125">
        <v>0</v>
      </c>
      <c r="O221" s="145">
        <f>SUM(F221:N221)</f>
        <v>6</v>
      </c>
      <c r="P221" s="16"/>
      <c r="Q221" s="16"/>
      <c r="R221" s="16"/>
      <c r="S221" s="16"/>
      <c r="T221" s="16"/>
      <c r="U221" s="16"/>
    </row>
    <row r="222" spans="1:21">
      <c r="A222" s="198" t="s">
        <v>98</v>
      </c>
      <c r="B222" s="199"/>
      <c r="C222" s="199"/>
      <c r="D222" s="199"/>
      <c r="E222" s="199"/>
      <c r="F222" s="199"/>
      <c r="G222" s="199"/>
      <c r="H222" s="199"/>
      <c r="I222" s="199"/>
      <c r="J222" s="199"/>
      <c r="K222" s="199"/>
      <c r="L222" s="199"/>
      <c r="M222" s="199"/>
      <c r="N222" s="199"/>
      <c r="O222" s="52">
        <v>1</v>
      </c>
      <c r="P222" s="16"/>
      <c r="Q222" s="16"/>
      <c r="R222" s="16"/>
      <c r="S222" s="16"/>
      <c r="T222" s="16"/>
      <c r="U222" s="16"/>
    </row>
    <row r="223" spans="1:21">
      <c r="A223" s="198" t="s">
        <v>99</v>
      </c>
      <c r="B223" s="199"/>
      <c r="C223" s="199"/>
      <c r="D223" s="199"/>
      <c r="E223" s="199"/>
      <c r="F223" s="199"/>
      <c r="G223" s="199"/>
      <c r="H223" s="199"/>
      <c r="I223" s="199"/>
      <c r="J223" s="199"/>
      <c r="K223" s="199"/>
      <c r="L223" s="199"/>
      <c r="M223" s="199"/>
      <c r="N223" s="199"/>
      <c r="O223" s="50">
        <v>10</v>
      </c>
      <c r="P223" s="16"/>
      <c r="Q223" s="16"/>
      <c r="R223" s="16"/>
      <c r="S223" s="16"/>
      <c r="T223" s="16"/>
      <c r="U223" s="16"/>
    </row>
    <row r="224" spans="1:21" ht="25.8">
      <c r="A224" s="209" t="s">
        <v>207</v>
      </c>
      <c r="B224" s="210"/>
      <c r="C224" s="210"/>
      <c r="D224" s="210"/>
      <c r="E224" s="210"/>
      <c r="F224" s="210"/>
      <c r="G224" s="210"/>
      <c r="H224" s="210"/>
      <c r="I224" s="210"/>
      <c r="J224" s="210"/>
      <c r="K224" s="210"/>
      <c r="L224" s="210"/>
      <c r="M224" s="210"/>
      <c r="N224" s="210"/>
      <c r="O224" s="211"/>
      <c r="P224" s="16"/>
      <c r="Q224" s="16"/>
      <c r="R224" s="16"/>
      <c r="S224" s="16"/>
      <c r="T224" s="16"/>
      <c r="U224" s="16"/>
    </row>
    <row r="225" spans="1:21" ht="14.4">
      <c r="A225" s="38" t="s">
        <v>14</v>
      </c>
      <c r="B225" s="1" t="s">
        <v>56</v>
      </c>
      <c r="C225" s="73"/>
      <c r="D225" s="73"/>
      <c r="E225" s="74"/>
      <c r="F225" s="75"/>
      <c r="G225" s="75"/>
      <c r="H225" s="75"/>
      <c r="I225" s="75"/>
      <c r="J225" s="75"/>
      <c r="K225" s="75"/>
      <c r="L225" s="75"/>
      <c r="M225" s="75"/>
      <c r="N225" s="75"/>
      <c r="O225" s="58"/>
      <c r="P225" s="16"/>
      <c r="Q225" s="16"/>
      <c r="R225" s="16"/>
      <c r="S225" s="16"/>
      <c r="T225" s="16"/>
      <c r="U225" s="16"/>
    </row>
    <row r="226" spans="1:21">
      <c r="A226" s="198" t="s">
        <v>98</v>
      </c>
      <c r="B226" s="199"/>
      <c r="C226" s="199"/>
      <c r="D226" s="199"/>
      <c r="E226" s="199"/>
      <c r="F226" s="199"/>
      <c r="G226" s="199"/>
      <c r="H226" s="199"/>
      <c r="I226" s="199"/>
      <c r="J226" s="199"/>
      <c r="K226" s="199"/>
      <c r="L226" s="199"/>
      <c r="M226" s="199"/>
      <c r="N226" s="199"/>
      <c r="O226" s="52">
        <v>0</v>
      </c>
      <c r="P226" s="16"/>
      <c r="Q226" s="16"/>
      <c r="R226" s="16"/>
      <c r="S226" s="16"/>
      <c r="T226" s="16"/>
      <c r="U226" s="16"/>
    </row>
    <row r="227" spans="1:21" ht="12.6" thickBot="1">
      <c r="A227" s="219" t="s">
        <v>99</v>
      </c>
      <c r="B227" s="220"/>
      <c r="C227" s="220"/>
      <c r="D227" s="220"/>
      <c r="E227" s="220"/>
      <c r="F227" s="220"/>
      <c r="G227" s="220"/>
      <c r="H227" s="220"/>
      <c r="I227" s="220"/>
      <c r="J227" s="220"/>
      <c r="K227" s="220"/>
      <c r="L227" s="220"/>
      <c r="M227" s="220"/>
      <c r="N227" s="220"/>
      <c r="O227" s="55">
        <v>0</v>
      </c>
      <c r="P227" s="16"/>
      <c r="Q227" s="16"/>
      <c r="R227" s="16"/>
      <c r="S227" s="16"/>
      <c r="T227" s="16"/>
      <c r="U227" s="16"/>
    </row>
    <row r="228" spans="1:21" ht="25.8">
      <c r="A228" s="209" t="s">
        <v>66</v>
      </c>
      <c r="B228" s="221"/>
      <c r="C228" s="221"/>
      <c r="D228" s="221"/>
      <c r="E228" s="221"/>
      <c r="F228" s="221"/>
      <c r="G228" s="221"/>
      <c r="H228" s="221"/>
      <c r="I228" s="221"/>
      <c r="J228" s="221"/>
      <c r="K228" s="221"/>
      <c r="L228" s="221"/>
      <c r="M228" s="221"/>
      <c r="N228" s="221"/>
      <c r="O228" s="222"/>
      <c r="P228" s="16"/>
      <c r="Q228" s="16"/>
      <c r="R228" s="16"/>
      <c r="S228" s="16"/>
      <c r="T228" s="16"/>
      <c r="U228" s="16"/>
    </row>
    <row r="229" spans="1:21">
      <c r="A229" s="38"/>
      <c r="B229" s="4"/>
      <c r="C229" s="2" t="s">
        <v>270</v>
      </c>
      <c r="D229" s="2"/>
      <c r="E229" s="2"/>
      <c r="F229" s="7"/>
      <c r="G229" s="7"/>
      <c r="H229" s="7"/>
      <c r="I229" s="7"/>
      <c r="J229" s="7"/>
      <c r="K229" s="7"/>
      <c r="L229" s="7"/>
      <c r="M229" s="7"/>
      <c r="N229" s="7"/>
      <c r="O229" s="60"/>
      <c r="P229" s="16"/>
      <c r="Q229" s="16"/>
      <c r="R229" s="16"/>
      <c r="S229" s="16"/>
      <c r="T229" s="16"/>
      <c r="U229" s="16"/>
    </row>
    <row r="230" spans="1:21">
      <c r="A230" s="198" t="s">
        <v>98</v>
      </c>
      <c r="B230" s="199"/>
      <c r="C230" s="199"/>
      <c r="D230" s="199"/>
      <c r="E230" s="199"/>
      <c r="F230" s="199"/>
      <c r="G230" s="199"/>
      <c r="H230" s="199"/>
      <c r="I230" s="199"/>
      <c r="J230" s="199"/>
      <c r="K230" s="199"/>
      <c r="L230" s="199"/>
      <c r="M230" s="199"/>
      <c r="N230" s="199"/>
      <c r="O230" s="52">
        <v>0</v>
      </c>
      <c r="P230" s="16"/>
      <c r="Q230" s="16"/>
      <c r="R230" s="16"/>
      <c r="S230" s="16"/>
      <c r="T230" s="16"/>
      <c r="U230" s="16"/>
    </row>
    <row r="231" spans="1:21">
      <c r="A231" s="198" t="s">
        <v>99</v>
      </c>
      <c r="B231" s="199"/>
      <c r="C231" s="199"/>
      <c r="D231" s="199"/>
      <c r="E231" s="199"/>
      <c r="F231" s="199"/>
      <c r="G231" s="199"/>
      <c r="H231" s="199"/>
      <c r="I231" s="199"/>
      <c r="J231" s="199"/>
      <c r="K231" s="199"/>
      <c r="L231" s="199"/>
      <c r="M231" s="199"/>
      <c r="N231" s="199"/>
      <c r="O231" s="50"/>
      <c r="P231" s="16"/>
      <c r="Q231" s="16"/>
      <c r="R231" s="16"/>
      <c r="S231" s="16"/>
      <c r="T231" s="16"/>
      <c r="U231" s="16"/>
    </row>
    <row r="232" spans="1:21" ht="25.8">
      <c r="A232" s="209" t="s">
        <v>437</v>
      </c>
      <c r="B232" s="210"/>
      <c r="C232" s="210"/>
      <c r="D232" s="210"/>
      <c r="E232" s="210"/>
      <c r="F232" s="210"/>
      <c r="G232" s="210"/>
      <c r="H232" s="210"/>
      <c r="I232" s="210"/>
      <c r="J232" s="210"/>
      <c r="K232" s="210"/>
      <c r="L232" s="210"/>
      <c r="M232" s="210"/>
      <c r="N232" s="210"/>
      <c r="O232" s="211"/>
      <c r="P232" s="16"/>
      <c r="Q232" s="16"/>
      <c r="R232" s="16"/>
      <c r="S232" s="16"/>
      <c r="T232" s="16"/>
      <c r="U232" s="16"/>
    </row>
    <row r="233" spans="1:21" ht="14.4">
      <c r="A233" s="38"/>
      <c r="B233" s="1"/>
      <c r="C233" s="127" t="s">
        <v>270</v>
      </c>
      <c r="D233" s="153"/>
      <c r="E233" s="74"/>
      <c r="F233" s="75"/>
      <c r="G233" s="75"/>
      <c r="H233" s="75"/>
      <c r="I233" s="75"/>
      <c r="J233" s="75"/>
      <c r="K233" s="75"/>
      <c r="L233" s="75"/>
      <c r="M233" s="75"/>
      <c r="N233" s="75"/>
      <c r="O233" s="128"/>
      <c r="P233" s="16"/>
      <c r="Q233" s="16"/>
      <c r="R233" s="16"/>
      <c r="S233" s="16"/>
      <c r="T233" s="16"/>
      <c r="U233" s="16"/>
    </row>
    <row r="234" spans="1:21">
      <c r="A234" s="198" t="s">
        <v>98</v>
      </c>
      <c r="B234" s="199"/>
      <c r="C234" s="199"/>
      <c r="D234" s="199"/>
      <c r="E234" s="199"/>
      <c r="F234" s="199"/>
      <c r="G234" s="199"/>
      <c r="H234" s="199"/>
      <c r="I234" s="199"/>
      <c r="J234" s="199"/>
      <c r="K234" s="199"/>
      <c r="L234" s="199"/>
      <c r="M234" s="199"/>
      <c r="N234" s="199"/>
      <c r="O234" s="52" t="s">
        <v>271</v>
      </c>
      <c r="P234" s="16"/>
      <c r="Q234" s="16"/>
      <c r="R234" s="16"/>
      <c r="S234" s="16"/>
      <c r="T234" s="16"/>
      <c r="U234" s="16"/>
    </row>
    <row r="235" spans="1:21">
      <c r="A235" s="198" t="s">
        <v>99</v>
      </c>
      <c r="B235" s="199"/>
      <c r="C235" s="199"/>
      <c r="D235" s="199"/>
      <c r="E235" s="199"/>
      <c r="F235" s="199"/>
      <c r="G235" s="199"/>
      <c r="H235" s="199"/>
      <c r="I235" s="199"/>
      <c r="J235" s="199"/>
      <c r="K235" s="199"/>
      <c r="L235" s="199"/>
      <c r="M235" s="199"/>
      <c r="N235" s="199"/>
      <c r="O235" s="50"/>
      <c r="P235" s="16"/>
      <c r="Q235" s="16"/>
      <c r="R235" s="16"/>
      <c r="S235" s="16"/>
      <c r="T235" s="16"/>
      <c r="U235" s="16"/>
    </row>
    <row r="236" spans="1:21" ht="25.8">
      <c r="A236" s="209" t="s">
        <v>68</v>
      </c>
      <c r="B236" s="210"/>
      <c r="C236" s="210"/>
      <c r="D236" s="210"/>
      <c r="E236" s="210"/>
      <c r="F236" s="210"/>
      <c r="G236" s="210"/>
      <c r="H236" s="210"/>
      <c r="I236" s="210"/>
      <c r="J236" s="210"/>
      <c r="K236" s="210"/>
      <c r="L236" s="210"/>
      <c r="M236" s="210"/>
      <c r="N236" s="210"/>
      <c r="O236" s="211"/>
      <c r="P236" s="16"/>
      <c r="Q236" s="16"/>
      <c r="R236" s="16"/>
      <c r="S236" s="16"/>
      <c r="T236" s="16"/>
      <c r="U236" s="16"/>
    </row>
    <row r="237" spans="1:21" ht="14.4">
      <c r="A237" s="38"/>
      <c r="B237" s="1"/>
      <c r="C237" s="127" t="s">
        <v>270</v>
      </c>
      <c r="D237" s="153"/>
      <c r="E237" s="74"/>
      <c r="F237" s="75"/>
      <c r="G237" s="75"/>
      <c r="H237" s="75"/>
      <c r="I237" s="75"/>
      <c r="J237" s="75"/>
      <c r="K237" s="75"/>
      <c r="L237" s="75"/>
      <c r="M237" s="75"/>
      <c r="N237" s="75"/>
      <c r="O237" s="128"/>
      <c r="P237" s="16"/>
      <c r="Q237" s="16"/>
      <c r="R237" s="16"/>
      <c r="S237" s="16"/>
      <c r="T237" s="16"/>
      <c r="U237" s="16"/>
    </row>
    <row r="238" spans="1:21">
      <c r="A238" s="198" t="s">
        <v>98</v>
      </c>
      <c r="B238" s="199"/>
      <c r="C238" s="199"/>
      <c r="D238" s="199"/>
      <c r="E238" s="199"/>
      <c r="F238" s="199"/>
      <c r="G238" s="199"/>
      <c r="H238" s="199"/>
      <c r="I238" s="199"/>
      <c r="J238" s="199"/>
      <c r="K238" s="199"/>
      <c r="L238" s="199"/>
      <c r="M238" s="199"/>
      <c r="N238" s="199"/>
      <c r="O238" s="52" t="s">
        <v>271</v>
      </c>
      <c r="P238" s="16"/>
      <c r="Q238" s="16"/>
      <c r="R238" s="16"/>
      <c r="S238" s="16"/>
      <c r="T238" s="16"/>
      <c r="U238" s="16"/>
    </row>
    <row r="239" spans="1:21">
      <c r="A239" s="198" t="s">
        <v>99</v>
      </c>
      <c r="B239" s="199"/>
      <c r="C239" s="199"/>
      <c r="D239" s="199"/>
      <c r="E239" s="199"/>
      <c r="F239" s="199"/>
      <c r="G239" s="199"/>
      <c r="H239" s="199"/>
      <c r="I239" s="199"/>
      <c r="J239" s="199"/>
      <c r="K239" s="199"/>
      <c r="L239" s="199"/>
      <c r="M239" s="199"/>
      <c r="N239" s="199"/>
      <c r="O239" s="50"/>
      <c r="P239" s="16"/>
      <c r="Q239" s="16"/>
      <c r="R239" s="16"/>
      <c r="S239" s="16"/>
      <c r="T239" s="16"/>
      <c r="U239" s="16"/>
    </row>
    <row r="240" spans="1:21">
      <c r="A240" s="18"/>
      <c r="B240" s="6"/>
      <c r="C240" s="8"/>
      <c r="D240" s="10"/>
      <c r="E240" s="8"/>
      <c r="F240" s="12"/>
      <c r="G240" s="12"/>
      <c r="H240" s="12"/>
      <c r="I240" s="12"/>
      <c r="J240" s="12"/>
      <c r="K240" s="12"/>
      <c r="L240" s="12"/>
      <c r="M240" s="12"/>
      <c r="N240" s="12"/>
      <c r="P240" s="16"/>
      <c r="Q240" s="16"/>
      <c r="R240" s="16"/>
      <c r="S240" s="16"/>
      <c r="T240" s="16"/>
      <c r="U240" s="16"/>
    </row>
    <row r="241" spans="1:21" ht="255" customHeight="1">
      <c r="A241" s="217" t="s">
        <v>139</v>
      </c>
      <c r="B241" s="217"/>
      <c r="C241" s="217"/>
      <c r="D241" s="217"/>
      <c r="E241" s="217"/>
      <c r="F241" s="217"/>
      <c r="G241" s="217"/>
      <c r="H241" s="217"/>
      <c r="I241" s="217"/>
      <c r="J241" s="217"/>
      <c r="K241" s="217"/>
      <c r="L241" s="217"/>
      <c r="M241" s="217"/>
      <c r="N241" s="217"/>
      <c r="O241" s="217"/>
      <c r="P241" s="16"/>
      <c r="Q241" s="16"/>
      <c r="R241" s="16"/>
      <c r="S241" s="16"/>
      <c r="T241" s="16"/>
      <c r="U241" s="16"/>
    </row>
    <row r="242" spans="1:21">
      <c r="A242" s="18"/>
      <c r="B242" s="6"/>
      <c r="C242" s="8"/>
      <c r="D242" s="10"/>
      <c r="E242" s="8"/>
      <c r="F242" s="12"/>
      <c r="G242" s="12"/>
      <c r="H242" s="12"/>
      <c r="I242" s="12"/>
      <c r="J242" s="12"/>
      <c r="K242" s="12"/>
      <c r="L242" s="12"/>
      <c r="M242" s="12"/>
      <c r="N242" s="12"/>
      <c r="P242" s="16"/>
      <c r="Q242" s="16"/>
      <c r="R242" s="16"/>
      <c r="S242" s="16"/>
      <c r="T242" s="16"/>
      <c r="U242" s="16"/>
    </row>
    <row r="243" spans="1:21">
      <c r="A243" s="18"/>
      <c r="B243" s="6"/>
      <c r="C243" s="8"/>
      <c r="D243" s="10"/>
      <c r="E243" s="8"/>
      <c r="F243" s="12"/>
      <c r="G243" s="12"/>
      <c r="H243" s="12"/>
      <c r="I243" s="12"/>
      <c r="J243" s="12"/>
      <c r="K243" s="12"/>
      <c r="L243" s="12"/>
      <c r="M243" s="12"/>
      <c r="N243" s="12"/>
      <c r="P243" s="16"/>
      <c r="Q243" s="16"/>
      <c r="R243" s="16"/>
      <c r="S243" s="16"/>
      <c r="T243" s="16"/>
      <c r="U243" s="16"/>
    </row>
    <row r="244" spans="1:21">
      <c r="A244" s="18"/>
      <c r="B244" s="6"/>
      <c r="C244" s="8"/>
      <c r="D244" s="10"/>
      <c r="E244" s="8"/>
      <c r="F244" s="12"/>
      <c r="G244" s="12"/>
      <c r="H244" s="12"/>
      <c r="I244" s="12"/>
      <c r="J244" s="12"/>
      <c r="K244" s="12"/>
      <c r="L244" s="12"/>
      <c r="M244" s="12"/>
      <c r="N244" s="12"/>
      <c r="P244" s="16"/>
      <c r="Q244" s="16"/>
      <c r="R244" s="16"/>
      <c r="S244" s="16"/>
      <c r="T244" s="16"/>
      <c r="U244" s="16"/>
    </row>
    <row r="245" spans="1:21">
      <c r="A245" s="18"/>
      <c r="B245" s="6"/>
      <c r="C245" s="8"/>
      <c r="D245" s="10"/>
      <c r="E245" s="8"/>
      <c r="F245" s="12"/>
      <c r="G245" s="12"/>
      <c r="H245" s="12"/>
      <c r="I245" s="12"/>
      <c r="J245" s="12"/>
      <c r="K245" s="12"/>
      <c r="L245" s="12"/>
      <c r="M245" s="12"/>
      <c r="N245" s="12"/>
      <c r="P245" s="16"/>
      <c r="Q245" s="16"/>
      <c r="R245" s="16"/>
      <c r="S245" s="16"/>
      <c r="T245" s="16"/>
      <c r="U245" s="16"/>
    </row>
    <row r="246" spans="1:21">
      <c r="A246" s="18"/>
      <c r="B246" s="6"/>
      <c r="C246" s="8"/>
      <c r="D246" s="10"/>
      <c r="E246" s="8"/>
      <c r="F246" s="12"/>
      <c r="G246" s="12"/>
      <c r="H246" s="12"/>
      <c r="I246" s="12"/>
      <c r="J246" s="12"/>
      <c r="K246" s="12"/>
      <c r="L246" s="12"/>
      <c r="M246" s="12"/>
      <c r="N246" s="12"/>
      <c r="P246" s="16"/>
      <c r="Q246" s="16"/>
      <c r="R246" s="16"/>
      <c r="S246" s="16"/>
      <c r="T246" s="16"/>
      <c r="U246" s="16"/>
    </row>
    <row r="247" spans="1:21">
      <c r="A247" s="18"/>
      <c r="B247" s="6"/>
      <c r="C247" s="8"/>
      <c r="D247" s="10"/>
      <c r="E247" s="8"/>
      <c r="F247" s="12"/>
      <c r="G247" s="12"/>
      <c r="H247" s="12"/>
      <c r="I247" s="12"/>
      <c r="J247" s="12"/>
      <c r="K247" s="12"/>
      <c r="L247" s="12"/>
      <c r="M247" s="12"/>
      <c r="N247" s="12"/>
      <c r="P247" s="16"/>
      <c r="Q247" s="16"/>
      <c r="R247" s="16"/>
      <c r="S247" s="16"/>
      <c r="T247" s="16"/>
      <c r="U247" s="16"/>
    </row>
    <row r="248" spans="1:21">
      <c r="A248" s="18"/>
      <c r="B248" s="6"/>
      <c r="C248" s="8"/>
      <c r="D248" s="10"/>
      <c r="E248" s="8"/>
      <c r="F248" s="12"/>
      <c r="G248" s="12"/>
      <c r="H248" s="12"/>
      <c r="I248" s="12"/>
      <c r="J248" s="12"/>
      <c r="K248" s="12"/>
      <c r="L248" s="12"/>
      <c r="M248" s="12"/>
      <c r="N248" s="12"/>
      <c r="P248" s="16"/>
      <c r="Q248" s="16"/>
      <c r="R248" s="16"/>
      <c r="S248" s="16"/>
      <c r="T248" s="16"/>
      <c r="U248" s="16"/>
    </row>
    <row r="249" spans="1:21">
      <c r="A249" s="18"/>
      <c r="B249" s="6"/>
      <c r="C249" s="8"/>
      <c r="D249" s="10"/>
      <c r="E249" s="8"/>
      <c r="F249" s="12"/>
      <c r="G249" s="12"/>
      <c r="H249" s="12"/>
      <c r="I249" s="12"/>
      <c r="J249" s="12"/>
      <c r="K249" s="12"/>
      <c r="L249" s="12"/>
      <c r="M249" s="12"/>
      <c r="N249" s="12"/>
      <c r="P249" s="16"/>
      <c r="Q249" s="16"/>
      <c r="R249" s="16"/>
      <c r="S249" s="16"/>
      <c r="T249" s="16"/>
      <c r="U249" s="16"/>
    </row>
    <row r="250" spans="1:21">
      <c r="A250" s="18"/>
      <c r="B250" s="6"/>
      <c r="C250" s="8"/>
      <c r="D250" s="10"/>
      <c r="E250" s="8"/>
      <c r="F250" s="12"/>
      <c r="G250" s="12"/>
      <c r="H250" s="12"/>
      <c r="I250" s="12"/>
      <c r="J250" s="12"/>
      <c r="K250" s="12"/>
      <c r="L250" s="12"/>
      <c r="M250" s="12"/>
      <c r="N250" s="12"/>
      <c r="P250" s="16"/>
      <c r="Q250" s="16"/>
      <c r="R250" s="16"/>
      <c r="S250" s="16"/>
      <c r="T250" s="16"/>
      <c r="U250" s="16"/>
    </row>
    <row r="251" spans="1:21">
      <c r="A251" s="18"/>
      <c r="B251" s="6"/>
      <c r="C251" s="8"/>
      <c r="D251" s="10"/>
      <c r="E251" s="8"/>
      <c r="F251" s="12"/>
      <c r="G251" s="12"/>
      <c r="H251" s="12"/>
      <c r="I251" s="12"/>
      <c r="J251" s="12"/>
      <c r="K251" s="12"/>
      <c r="L251" s="12"/>
      <c r="M251" s="12"/>
      <c r="N251" s="12"/>
      <c r="P251" s="16"/>
      <c r="Q251" s="16"/>
      <c r="R251" s="16"/>
      <c r="S251" s="16"/>
      <c r="T251" s="16"/>
      <c r="U251" s="16"/>
    </row>
    <row r="252" spans="1:21">
      <c r="A252" s="18"/>
      <c r="B252" s="6"/>
      <c r="C252" s="8"/>
      <c r="D252" s="10"/>
      <c r="E252" s="8"/>
      <c r="F252" s="12"/>
      <c r="G252" s="12"/>
      <c r="H252" s="12"/>
      <c r="I252" s="12"/>
      <c r="J252" s="12"/>
      <c r="K252" s="12"/>
      <c r="L252" s="12"/>
      <c r="M252" s="12"/>
      <c r="N252" s="12"/>
      <c r="P252" s="16"/>
      <c r="Q252" s="16"/>
      <c r="R252" s="16"/>
      <c r="S252" s="16"/>
      <c r="T252" s="16"/>
      <c r="U252" s="16"/>
    </row>
    <row r="253" spans="1:21">
      <c r="A253" s="18"/>
      <c r="B253" s="6"/>
      <c r="C253" s="8"/>
      <c r="D253" s="10"/>
      <c r="E253" s="8"/>
      <c r="F253" s="12"/>
      <c r="G253" s="12"/>
      <c r="H253" s="12"/>
      <c r="I253" s="12"/>
      <c r="J253" s="12"/>
      <c r="K253" s="12"/>
      <c r="L253" s="12"/>
      <c r="M253" s="12"/>
      <c r="N253" s="12"/>
      <c r="P253" s="16"/>
      <c r="Q253" s="16"/>
      <c r="R253" s="16"/>
      <c r="S253" s="16"/>
      <c r="T253" s="16"/>
      <c r="U253" s="16"/>
    </row>
    <row r="254" spans="1:21">
      <c r="A254" s="18"/>
      <c r="B254" s="6"/>
      <c r="C254" s="8"/>
      <c r="D254" s="10"/>
      <c r="E254" s="8"/>
      <c r="F254" s="12"/>
      <c r="G254" s="12"/>
      <c r="H254" s="12"/>
      <c r="I254" s="12"/>
      <c r="J254" s="12"/>
      <c r="K254" s="12"/>
      <c r="L254" s="12"/>
      <c r="M254" s="12"/>
      <c r="N254" s="12"/>
      <c r="P254" s="16"/>
      <c r="Q254" s="16"/>
      <c r="R254" s="16"/>
      <c r="S254" s="16"/>
      <c r="T254" s="16"/>
      <c r="U254" s="16"/>
    </row>
    <row r="255" spans="1:21">
      <c r="A255" s="18"/>
      <c r="B255" s="6"/>
      <c r="C255" s="8"/>
      <c r="D255" s="10"/>
      <c r="E255" s="8"/>
      <c r="F255" s="12"/>
      <c r="G255" s="12"/>
      <c r="H255" s="12"/>
      <c r="I255" s="12"/>
      <c r="J255" s="12"/>
      <c r="K255" s="12"/>
      <c r="L255" s="12"/>
      <c r="M255" s="12"/>
      <c r="N255" s="12"/>
      <c r="P255" s="16"/>
      <c r="Q255" s="16"/>
      <c r="R255" s="16"/>
      <c r="S255" s="16"/>
      <c r="T255" s="16"/>
      <c r="U255" s="16"/>
    </row>
    <row r="256" spans="1:21">
      <c r="A256" s="18"/>
      <c r="B256" s="6"/>
      <c r="C256" s="8"/>
      <c r="D256" s="10"/>
      <c r="E256" s="8"/>
      <c r="F256" s="12"/>
      <c r="G256" s="12"/>
      <c r="H256" s="12"/>
      <c r="I256" s="12"/>
      <c r="J256" s="12"/>
      <c r="K256" s="12"/>
      <c r="L256" s="12"/>
      <c r="M256" s="12"/>
      <c r="N256" s="12"/>
      <c r="P256" s="16"/>
      <c r="Q256" s="16"/>
      <c r="R256" s="16"/>
      <c r="S256" s="16"/>
      <c r="T256" s="16"/>
      <c r="U256" s="16"/>
    </row>
    <row r="257" spans="1:21">
      <c r="A257" s="18"/>
      <c r="B257" s="6"/>
      <c r="C257" s="8"/>
      <c r="D257" s="10"/>
      <c r="E257" s="8"/>
      <c r="F257" s="12"/>
      <c r="G257" s="12"/>
      <c r="H257" s="12"/>
      <c r="I257" s="12"/>
      <c r="J257" s="12"/>
      <c r="K257" s="12"/>
      <c r="L257" s="12"/>
      <c r="M257" s="12"/>
      <c r="N257" s="12"/>
      <c r="P257" s="16"/>
      <c r="Q257" s="16"/>
      <c r="R257" s="16"/>
      <c r="S257" s="16"/>
      <c r="T257" s="16"/>
      <c r="U257" s="16"/>
    </row>
    <row r="258" spans="1:21">
      <c r="A258" s="18"/>
      <c r="B258" s="6"/>
      <c r="C258" s="8"/>
      <c r="D258" s="10"/>
      <c r="E258" s="8"/>
      <c r="F258" s="12"/>
      <c r="G258" s="12"/>
      <c r="H258" s="12"/>
      <c r="I258" s="12"/>
      <c r="J258" s="12"/>
      <c r="K258" s="12"/>
      <c r="L258" s="12"/>
      <c r="M258" s="12"/>
      <c r="N258" s="12"/>
      <c r="P258" s="16"/>
      <c r="Q258" s="16"/>
      <c r="R258" s="16"/>
      <c r="S258" s="16"/>
      <c r="T258" s="16"/>
      <c r="U258" s="16"/>
    </row>
    <row r="259" spans="1:21">
      <c r="A259" s="18"/>
      <c r="B259" s="6"/>
      <c r="C259" s="8"/>
      <c r="D259" s="10"/>
      <c r="E259" s="8"/>
      <c r="F259" s="12"/>
      <c r="G259" s="12"/>
      <c r="H259" s="12"/>
      <c r="I259" s="12"/>
      <c r="J259" s="12"/>
      <c r="K259" s="12"/>
      <c r="L259" s="12"/>
      <c r="M259" s="12"/>
      <c r="N259" s="12"/>
      <c r="P259" s="16"/>
      <c r="Q259" s="16"/>
      <c r="R259" s="16"/>
      <c r="S259" s="16"/>
      <c r="T259" s="16"/>
      <c r="U259" s="16"/>
    </row>
    <row r="260" spans="1:21">
      <c r="A260" s="18"/>
      <c r="B260" s="6"/>
      <c r="C260" s="8"/>
      <c r="D260" s="10"/>
      <c r="E260" s="8"/>
      <c r="F260" s="12"/>
      <c r="G260" s="12"/>
      <c r="H260" s="12"/>
      <c r="I260" s="12"/>
      <c r="J260" s="12"/>
      <c r="K260" s="12"/>
      <c r="L260" s="12"/>
      <c r="M260" s="12"/>
      <c r="N260" s="12"/>
      <c r="P260" s="16"/>
      <c r="Q260" s="16"/>
      <c r="R260" s="16"/>
      <c r="S260" s="16"/>
      <c r="T260" s="16"/>
      <c r="U260" s="16"/>
    </row>
    <row r="261" spans="1:21">
      <c r="A261" s="18"/>
      <c r="B261" s="6"/>
      <c r="C261" s="8"/>
      <c r="D261" s="10"/>
      <c r="E261" s="8"/>
      <c r="F261" s="12"/>
      <c r="G261" s="12"/>
      <c r="H261" s="12"/>
      <c r="I261" s="12"/>
      <c r="J261" s="12"/>
      <c r="K261" s="12"/>
      <c r="L261" s="12"/>
      <c r="M261" s="12"/>
      <c r="N261" s="12"/>
      <c r="P261" s="16"/>
      <c r="Q261" s="16"/>
      <c r="R261" s="16"/>
      <c r="S261" s="16"/>
      <c r="T261" s="16"/>
      <c r="U261" s="16"/>
    </row>
    <row r="262" spans="1:21">
      <c r="A262" s="18"/>
      <c r="B262" s="6"/>
      <c r="C262" s="8"/>
      <c r="D262" s="10"/>
      <c r="E262" s="8"/>
      <c r="F262" s="12"/>
      <c r="G262" s="12"/>
      <c r="H262" s="12"/>
      <c r="I262" s="12"/>
      <c r="J262" s="12"/>
      <c r="K262" s="12"/>
      <c r="L262" s="12"/>
      <c r="M262" s="12"/>
      <c r="N262" s="12"/>
      <c r="P262" s="16"/>
      <c r="Q262" s="16"/>
      <c r="R262" s="16"/>
      <c r="S262" s="16"/>
      <c r="T262" s="16"/>
      <c r="U262" s="16"/>
    </row>
    <row r="263" spans="1:21">
      <c r="A263" s="18"/>
      <c r="B263" s="6"/>
      <c r="C263" s="8"/>
      <c r="D263" s="10"/>
      <c r="E263" s="8"/>
      <c r="F263" s="12"/>
      <c r="G263" s="12"/>
      <c r="H263" s="12"/>
      <c r="I263" s="12"/>
      <c r="J263" s="12"/>
      <c r="K263" s="12"/>
      <c r="L263" s="12"/>
      <c r="M263" s="12"/>
      <c r="N263" s="12"/>
      <c r="P263" s="16"/>
      <c r="Q263" s="16"/>
      <c r="R263" s="16"/>
      <c r="S263" s="16"/>
      <c r="T263" s="16"/>
      <c r="U263" s="16"/>
    </row>
    <row r="264" spans="1:21">
      <c r="A264" s="18"/>
      <c r="B264" s="6"/>
      <c r="C264" s="8"/>
      <c r="D264" s="10"/>
      <c r="E264" s="8"/>
      <c r="F264" s="12"/>
      <c r="G264" s="12"/>
      <c r="H264" s="12"/>
      <c r="I264" s="12"/>
      <c r="J264" s="12"/>
      <c r="K264" s="12"/>
      <c r="L264" s="12"/>
      <c r="M264" s="12"/>
      <c r="N264" s="12"/>
      <c r="P264" s="16"/>
      <c r="Q264" s="16"/>
      <c r="R264" s="16"/>
      <c r="S264" s="16"/>
      <c r="T264" s="16"/>
      <c r="U264" s="16"/>
    </row>
    <row r="265" spans="1:21">
      <c r="A265" s="18"/>
      <c r="B265" s="6"/>
      <c r="C265" s="8"/>
      <c r="D265" s="10"/>
      <c r="E265" s="8"/>
      <c r="F265" s="12"/>
      <c r="G265" s="12"/>
      <c r="H265" s="12"/>
      <c r="I265" s="12"/>
      <c r="J265" s="12"/>
      <c r="K265" s="12"/>
      <c r="L265" s="12"/>
      <c r="M265" s="12"/>
      <c r="N265" s="12"/>
      <c r="P265" s="16"/>
      <c r="Q265" s="16"/>
      <c r="R265" s="16"/>
      <c r="S265" s="16"/>
      <c r="T265" s="16"/>
      <c r="U265" s="16"/>
    </row>
    <row r="266" spans="1:21">
      <c r="A266" s="18"/>
      <c r="B266" s="6"/>
      <c r="C266" s="8"/>
      <c r="D266" s="10"/>
      <c r="E266" s="8"/>
      <c r="F266" s="12"/>
      <c r="G266" s="12"/>
      <c r="H266" s="12"/>
      <c r="I266" s="12"/>
      <c r="J266" s="12"/>
      <c r="K266" s="12"/>
      <c r="L266" s="12"/>
      <c r="M266" s="12"/>
      <c r="N266" s="12"/>
      <c r="P266" s="16"/>
      <c r="Q266" s="16"/>
      <c r="R266" s="16"/>
      <c r="S266" s="16"/>
      <c r="T266" s="16"/>
      <c r="U266" s="16"/>
    </row>
    <row r="267" spans="1:21">
      <c r="B267" s="20"/>
      <c r="C267" s="11"/>
      <c r="D267" s="11"/>
      <c r="E267" s="11"/>
      <c r="F267" s="20"/>
      <c r="G267" s="20"/>
      <c r="H267" s="20"/>
      <c r="I267" s="20"/>
      <c r="J267" s="20"/>
      <c r="K267" s="20"/>
      <c r="L267" s="20"/>
      <c r="M267" s="20"/>
      <c r="N267" s="20"/>
      <c r="O267" s="24"/>
      <c r="P267" s="16"/>
      <c r="Q267" s="16"/>
      <c r="R267" s="16"/>
      <c r="S267" s="16"/>
      <c r="T267" s="16"/>
      <c r="U267" s="16"/>
    </row>
    <row r="268" spans="1:21">
      <c r="P268" s="16"/>
      <c r="Q268" s="16"/>
      <c r="R268" s="16"/>
      <c r="S268" s="16"/>
      <c r="T268" s="16"/>
      <c r="U268" s="16"/>
    </row>
    <row r="269" spans="1:21">
      <c r="P269" s="16"/>
    </row>
    <row r="270" spans="1:21">
      <c r="P270" s="16"/>
    </row>
    <row r="271" spans="1:21">
      <c r="P271" s="16"/>
    </row>
    <row r="272" spans="1:21">
      <c r="P272" s="16"/>
    </row>
    <row r="273" spans="16:16">
      <c r="P273" s="16"/>
    </row>
    <row r="274" spans="16:16">
      <c r="P274" s="16"/>
    </row>
    <row r="275" spans="16:16">
      <c r="P275" s="16"/>
    </row>
    <row r="276" spans="16:16">
      <c r="P276" s="16"/>
    </row>
    <row r="277" spans="16:16">
      <c r="P277" s="16"/>
    </row>
    <row r="278" spans="16:16">
      <c r="P278" s="16"/>
    </row>
    <row r="279" spans="16:16">
      <c r="P279" s="16"/>
    </row>
    <row r="280" spans="16:16">
      <c r="P280" s="16"/>
    </row>
    <row r="281" spans="16:16">
      <c r="P281" s="16"/>
    </row>
    <row r="282" spans="16:16">
      <c r="P282" s="16"/>
    </row>
    <row r="283" spans="16:16">
      <c r="P283" s="16"/>
    </row>
    <row r="284" spans="16:16">
      <c r="P284" s="16"/>
    </row>
    <row r="285" spans="16:16">
      <c r="P285" s="16"/>
    </row>
    <row r="286" spans="16:16">
      <c r="P286" s="16"/>
    </row>
    <row r="287" spans="16:16">
      <c r="P287" s="16"/>
    </row>
    <row r="288" spans="16:16">
      <c r="P288" s="16"/>
    </row>
    <row r="289" spans="16:16">
      <c r="P289" s="16"/>
    </row>
    <row r="290" spans="16:16">
      <c r="P290" s="16"/>
    </row>
    <row r="291" spans="16:16">
      <c r="P291" s="16"/>
    </row>
    <row r="292" spans="16:16">
      <c r="P292" s="16"/>
    </row>
    <row r="293" spans="16:16">
      <c r="P293" s="16"/>
    </row>
    <row r="294" spans="16:16">
      <c r="P294" s="16"/>
    </row>
    <row r="295" spans="16:16">
      <c r="P295" s="16"/>
    </row>
    <row r="296" spans="16:16">
      <c r="P296" s="16"/>
    </row>
    <row r="297" spans="16:16">
      <c r="P297" s="16"/>
    </row>
    <row r="298" spans="16:16">
      <c r="P298" s="16"/>
    </row>
    <row r="299" spans="16:16">
      <c r="P299" s="16"/>
    </row>
    <row r="300" spans="16:16">
      <c r="P300" s="16"/>
    </row>
    <row r="301" spans="16:16">
      <c r="P301" s="16"/>
    </row>
    <row r="302" spans="16:16">
      <c r="P302" s="16"/>
    </row>
    <row r="303" spans="16:16">
      <c r="P303" s="16"/>
    </row>
    <row r="304" spans="16:16">
      <c r="P304" s="16"/>
    </row>
    <row r="305" spans="16:16">
      <c r="P305" s="16"/>
    </row>
    <row r="306" spans="16:16">
      <c r="P306" s="16"/>
    </row>
    <row r="307" spans="16:16">
      <c r="P307" s="16"/>
    </row>
    <row r="308" spans="16:16">
      <c r="P308" s="16"/>
    </row>
    <row r="309" spans="16:16">
      <c r="P309" s="16"/>
    </row>
    <row r="310" spans="16:16">
      <c r="P310" s="16"/>
    </row>
    <row r="311" spans="16:16">
      <c r="P311" s="16"/>
    </row>
    <row r="312" spans="16:16">
      <c r="P312" s="16"/>
    </row>
    <row r="313" spans="16:16">
      <c r="P313" s="16"/>
    </row>
    <row r="314" spans="16:16">
      <c r="P314" s="16"/>
    </row>
    <row r="315" spans="16:16">
      <c r="P315" s="16"/>
    </row>
    <row r="316" spans="16:16">
      <c r="P316" s="16"/>
    </row>
    <row r="317" spans="16:16">
      <c r="P317" s="16"/>
    </row>
    <row r="318" spans="16:16">
      <c r="P318" s="16"/>
    </row>
    <row r="319" spans="16:16">
      <c r="P319" s="16"/>
    </row>
    <row r="320" spans="16:16">
      <c r="P320" s="16"/>
    </row>
    <row r="321" spans="16:16">
      <c r="P321" s="16"/>
    </row>
    <row r="322" spans="16:16">
      <c r="P322" s="16"/>
    </row>
    <row r="323" spans="16:16">
      <c r="P323" s="16"/>
    </row>
    <row r="324" spans="16:16">
      <c r="P324" s="16"/>
    </row>
    <row r="325" spans="16:16">
      <c r="P325" s="16"/>
    </row>
    <row r="326" spans="16:16">
      <c r="P326" s="16"/>
    </row>
    <row r="327" spans="16:16">
      <c r="P327" s="16"/>
    </row>
    <row r="328" spans="16:16">
      <c r="P328" s="16"/>
    </row>
    <row r="329" spans="16:16">
      <c r="P329" s="16"/>
    </row>
    <row r="330" spans="16:16">
      <c r="P330" s="16"/>
    </row>
    <row r="331" spans="16:16">
      <c r="P331" s="16"/>
    </row>
    <row r="332" spans="16:16">
      <c r="P332" s="16"/>
    </row>
    <row r="333" spans="16:16">
      <c r="P333" s="16"/>
    </row>
    <row r="334" spans="16:16">
      <c r="P334" s="16"/>
    </row>
    <row r="335" spans="16:16">
      <c r="P335" s="16"/>
    </row>
    <row r="336" spans="16:16">
      <c r="P336" s="16"/>
    </row>
    <row r="337" spans="16:16">
      <c r="P337" s="16"/>
    </row>
    <row r="338" spans="16:16">
      <c r="P338" s="16"/>
    </row>
    <row r="339" spans="16:16">
      <c r="P339" s="16"/>
    </row>
    <row r="340" spans="16:16">
      <c r="P340" s="16"/>
    </row>
    <row r="341" spans="16:16">
      <c r="P341" s="16"/>
    </row>
    <row r="342" spans="16:16">
      <c r="P342" s="16"/>
    </row>
    <row r="343" spans="16:16">
      <c r="P343" s="16"/>
    </row>
    <row r="344" spans="16:16">
      <c r="P344" s="16"/>
    </row>
    <row r="345" spans="16:16">
      <c r="P345" s="16"/>
    </row>
    <row r="346" spans="16:16">
      <c r="P346" s="16"/>
    </row>
    <row r="347" spans="16:16">
      <c r="P347" s="16"/>
    </row>
    <row r="348" spans="16:16">
      <c r="P348" s="16"/>
    </row>
    <row r="349" spans="16:16">
      <c r="P349" s="16"/>
    </row>
    <row r="350" spans="16:16">
      <c r="P350" s="16"/>
    </row>
    <row r="351" spans="16:16">
      <c r="P351" s="16"/>
    </row>
    <row r="352" spans="16:16">
      <c r="P352" s="16"/>
    </row>
    <row r="353" spans="16:16">
      <c r="P353" s="16"/>
    </row>
    <row r="354" spans="16:16">
      <c r="P354" s="16"/>
    </row>
    <row r="355" spans="16:16">
      <c r="P355" s="16"/>
    </row>
    <row r="356" spans="16:16">
      <c r="P356" s="16"/>
    </row>
    <row r="357" spans="16:16">
      <c r="P357" s="16"/>
    </row>
    <row r="358" spans="16:16">
      <c r="P358" s="16"/>
    </row>
    <row r="359" spans="16:16">
      <c r="P359" s="16"/>
    </row>
    <row r="360" spans="16:16">
      <c r="P360" s="16"/>
    </row>
    <row r="361" spans="16:16">
      <c r="P361" s="16"/>
    </row>
    <row r="362" spans="16:16">
      <c r="P362" s="16"/>
    </row>
    <row r="363" spans="16:16">
      <c r="P363" s="16"/>
    </row>
    <row r="364" spans="16:16">
      <c r="P364" s="16"/>
    </row>
    <row r="365" spans="16:16">
      <c r="P365" s="16"/>
    </row>
    <row r="366" spans="16:16">
      <c r="P366" s="16"/>
    </row>
    <row r="367" spans="16:16">
      <c r="P367" s="16"/>
    </row>
    <row r="368" spans="16:16">
      <c r="P368" s="16"/>
    </row>
    <row r="369" spans="16:16">
      <c r="P369" s="16"/>
    </row>
    <row r="370" spans="16:16">
      <c r="P370" s="16"/>
    </row>
    <row r="371" spans="16:16">
      <c r="P371" s="16"/>
    </row>
    <row r="372" spans="16:16">
      <c r="P372" s="16"/>
    </row>
    <row r="373" spans="16:16">
      <c r="P373" s="16"/>
    </row>
    <row r="374" spans="16:16">
      <c r="P374" s="16"/>
    </row>
    <row r="375" spans="16:16">
      <c r="P375" s="16"/>
    </row>
    <row r="376" spans="16:16">
      <c r="P376" s="16"/>
    </row>
    <row r="377" spans="16:16">
      <c r="P377" s="16"/>
    </row>
    <row r="378" spans="16:16">
      <c r="P378" s="16"/>
    </row>
    <row r="379" spans="16:16">
      <c r="P379" s="16"/>
    </row>
    <row r="380" spans="16:16">
      <c r="P380" s="16"/>
    </row>
    <row r="381" spans="16:16">
      <c r="P381" s="16"/>
    </row>
    <row r="382" spans="16:16">
      <c r="P382" s="16"/>
    </row>
    <row r="383" spans="16:16">
      <c r="P383" s="16"/>
    </row>
    <row r="384" spans="16:16">
      <c r="P384" s="16"/>
    </row>
    <row r="385" spans="16:16">
      <c r="P385" s="16"/>
    </row>
    <row r="386" spans="16:16">
      <c r="P386" s="16"/>
    </row>
    <row r="387" spans="16:16">
      <c r="P387" s="16"/>
    </row>
    <row r="388" spans="16:16">
      <c r="P388" s="16"/>
    </row>
    <row r="389" spans="16:16">
      <c r="P389" s="16"/>
    </row>
    <row r="390" spans="16:16">
      <c r="P390" s="16"/>
    </row>
    <row r="391" spans="16:16">
      <c r="P391" s="16"/>
    </row>
    <row r="392" spans="16:16">
      <c r="P392" s="16"/>
    </row>
    <row r="393" spans="16:16">
      <c r="P393" s="16"/>
    </row>
    <row r="394" spans="16:16">
      <c r="P394" s="16"/>
    </row>
    <row r="395" spans="16:16">
      <c r="P395" s="16"/>
    </row>
    <row r="396" spans="16:16">
      <c r="P396" s="16"/>
    </row>
    <row r="397" spans="16:16">
      <c r="P397" s="16"/>
    </row>
    <row r="398" spans="16:16">
      <c r="P398" s="16"/>
    </row>
    <row r="399" spans="16:16">
      <c r="P399" s="16"/>
    </row>
    <row r="400" spans="16:16">
      <c r="P400" s="16"/>
    </row>
    <row r="401" spans="16:16">
      <c r="P401" s="16"/>
    </row>
    <row r="402" spans="16:16">
      <c r="P402" s="16"/>
    </row>
    <row r="403" spans="16:16">
      <c r="P403" s="16"/>
    </row>
    <row r="404" spans="16:16">
      <c r="P404" s="16"/>
    </row>
    <row r="405" spans="16:16">
      <c r="P405" s="16"/>
    </row>
    <row r="406" spans="16:16">
      <c r="P406" s="16"/>
    </row>
    <row r="407" spans="16:16">
      <c r="P407" s="16"/>
    </row>
    <row r="408" spans="16:16">
      <c r="P408" s="16"/>
    </row>
    <row r="409" spans="16:16">
      <c r="P409" s="16"/>
    </row>
    <row r="410" spans="16:16">
      <c r="P410" s="16"/>
    </row>
    <row r="411" spans="16:16">
      <c r="P411" s="16"/>
    </row>
    <row r="412" spans="16:16">
      <c r="P412" s="16"/>
    </row>
    <row r="413" spans="16:16">
      <c r="P413" s="16"/>
    </row>
    <row r="414" spans="16:16">
      <c r="P414" s="16"/>
    </row>
    <row r="415" spans="16:16">
      <c r="P415" s="16"/>
    </row>
    <row r="416" spans="16:16">
      <c r="P416" s="16"/>
    </row>
    <row r="417" spans="16:16">
      <c r="P417" s="16"/>
    </row>
    <row r="418" spans="16:16">
      <c r="P418" s="16"/>
    </row>
    <row r="419" spans="16:16">
      <c r="P419" s="16"/>
    </row>
    <row r="420" spans="16:16">
      <c r="P420" s="16"/>
    </row>
    <row r="421" spans="16:16">
      <c r="P421" s="16"/>
    </row>
    <row r="422" spans="16:16">
      <c r="P422" s="16"/>
    </row>
    <row r="423" spans="16:16">
      <c r="P423" s="16"/>
    </row>
    <row r="424" spans="16:16">
      <c r="P424" s="16"/>
    </row>
    <row r="425" spans="16:16">
      <c r="P425" s="16"/>
    </row>
    <row r="426" spans="16:16">
      <c r="P426" s="16"/>
    </row>
    <row r="427" spans="16:16">
      <c r="P427" s="16"/>
    </row>
    <row r="428" spans="16:16">
      <c r="P428" s="16"/>
    </row>
    <row r="429" spans="16:16">
      <c r="P429" s="16"/>
    </row>
    <row r="430" spans="16:16">
      <c r="P430" s="16"/>
    </row>
    <row r="431" spans="16:16">
      <c r="P431" s="16"/>
    </row>
    <row r="432" spans="16:16">
      <c r="P432" s="16"/>
    </row>
    <row r="433" spans="16:16">
      <c r="P433" s="16"/>
    </row>
    <row r="434" spans="16:16">
      <c r="P434" s="16"/>
    </row>
    <row r="435" spans="16:16">
      <c r="P435" s="16"/>
    </row>
    <row r="436" spans="16:16">
      <c r="P436" s="16"/>
    </row>
    <row r="437" spans="16:16">
      <c r="P437" s="16"/>
    </row>
    <row r="438" spans="16:16">
      <c r="P438" s="16"/>
    </row>
    <row r="439" spans="16:16">
      <c r="P439" s="16"/>
    </row>
    <row r="440" spans="16:16">
      <c r="P440" s="16"/>
    </row>
    <row r="441" spans="16:16">
      <c r="P441" s="16"/>
    </row>
    <row r="442" spans="16:16">
      <c r="P442" s="16"/>
    </row>
    <row r="443" spans="16:16">
      <c r="P443" s="16"/>
    </row>
    <row r="444" spans="16:16">
      <c r="P444" s="16"/>
    </row>
    <row r="445" spans="16:16">
      <c r="P445" s="16"/>
    </row>
    <row r="446" spans="16:16">
      <c r="P446" s="16"/>
    </row>
    <row r="447" spans="16:16">
      <c r="P447" s="16"/>
    </row>
    <row r="448" spans="16:16">
      <c r="P448" s="16"/>
    </row>
    <row r="449" spans="16:16">
      <c r="P449" s="16"/>
    </row>
    <row r="450" spans="16:16">
      <c r="P450" s="16"/>
    </row>
    <row r="451" spans="16:16">
      <c r="P451" s="16"/>
    </row>
    <row r="452" spans="16:16">
      <c r="P452" s="16"/>
    </row>
    <row r="453" spans="16:16">
      <c r="P453" s="16"/>
    </row>
    <row r="454" spans="16:16">
      <c r="P454" s="16"/>
    </row>
    <row r="455" spans="16:16">
      <c r="P455" s="16"/>
    </row>
    <row r="456" spans="16:16">
      <c r="P456" s="16"/>
    </row>
    <row r="457" spans="16:16">
      <c r="P457" s="16"/>
    </row>
    <row r="458" spans="16:16">
      <c r="P458" s="16"/>
    </row>
  </sheetData>
  <mergeCells count="54">
    <mergeCell ref="A92:N92"/>
    <mergeCell ref="A236:O236"/>
    <mergeCell ref="A232:O232"/>
    <mergeCell ref="A234:N234"/>
    <mergeCell ref="A235:N235"/>
    <mergeCell ref="A238:N238"/>
    <mergeCell ref="A239:N239"/>
    <mergeCell ref="A223:N223"/>
    <mergeCell ref="A241:O241"/>
    <mergeCell ref="F2:O2"/>
    <mergeCell ref="A119:N119"/>
    <mergeCell ref="A218:O218"/>
    <mergeCell ref="A224:O224"/>
    <mergeCell ref="A226:N226"/>
    <mergeCell ref="A227:N227"/>
    <mergeCell ref="A174:N174"/>
    <mergeCell ref="A216:N216"/>
    <mergeCell ref="A121:O121"/>
    <mergeCell ref="A91:N91"/>
    <mergeCell ref="A59:N59"/>
    <mergeCell ref="A60:O60"/>
    <mergeCell ref="A228:O228"/>
    <mergeCell ref="A1:O1"/>
    <mergeCell ref="A175:O175"/>
    <mergeCell ref="A198:N198"/>
    <mergeCell ref="A199:N199"/>
    <mergeCell ref="A112:O112"/>
    <mergeCell ref="A147:N147"/>
    <mergeCell ref="A93:O93"/>
    <mergeCell ref="A110:N110"/>
    <mergeCell ref="A111:N111"/>
    <mergeCell ref="A23:O23"/>
    <mergeCell ref="A58:N58"/>
    <mergeCell ref="A166:N166"/>
    <mergeCell ref="A167:O167"/>
    <mergeCell ref="A120:N120"/>
    <mergeCell ref="A173:N173"/>
    <mergeCell ref="A148:N148"/>
    <mergeCell ref="A230:N230"/>
    <mergeCell ref="A231:N231"/>
    <mergeCell ref="Q149:R162"/>
    <mergeCell ref="A2:A3"/>
    <mergeCell ref="A165:N165"/>
    <mergeCell ref="E2:E3"/>
    <mergeCell ref="D2:D3"/>
    <mergeCell ref="C2:C3"/>
    <mergeCell ref="B2:B3"/>
    <mergeCell ref="A149:O149"/>
    <mergeCell ref="A217:N217"/>
    <mergeCell ref="A222:N222"/>
    <mergeCell ref="A200:O200"/>
    <mergeCell ref="A4:O4"/>
    <mergeCell ref="A21:N21"/>
    <mergeCell ref="A22:N22"/>
  </mergeCells>
  <phoneticPr fontId="14"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0"/>
  <sheetViews>
    <sheetView topLeftCell="B1" zoomScale="96" zoomScaleNormal="55" workbookViewId="0">
      <pane ySplit="2" topLeftCell="A220" activePane="bottomLeft" state="frozen"/>
      <selection activeCell="B1" sqref="B1"/>
      <selection pane="bottomLeft" sqref="A1:E1"/>
    </sheetView>
  </sheetViews>
  <sheetFormatPr defaultColWidth="8.6640625" defaultRowHeight="12"/>
  <cols>
    <col min="1" max="1" width="11.6640625" style="14" hidden="1" customWidth="1"/>
    <col min="2" max="2" width="73.5546875" style="16" customWidth="1"/>
    <col min="3" max="3" width="63" style="14" customWidth="1"/>
    <col min="4" max="4" width="18.44140625" style="19" customWidth="1"/>
    <col min="5" max="5" width="72.109375" style="25" hidden="1" customWidth="1"/>
    <col min="6" max="16384" width="8.6640625" style="14"/>
  </cols>
  <sheetData>
    <row r="1" spans="1:13" ht="122.25" customHeight="1">
      <c r="A1" s="225" t="s">
        <v>268</v>
      </c>
      <c r="B1" s="213"/>
      <c r="C1" s="213"/>
      <c r="D1" s="213"/>
      <c r="E1" s="214"/>
      <c r="M1" s="16"/>
    </row>
    <row r="2" spans="1:13" ht="30" customHeight="1">
      <c r="A2" s="56" t="s">
        <v>1</v>
      </c>
      <c r="B2" s="35" t="s">
        <v>100</v>
      </c>
      <c r="C2" s="35" t="s">
        <v>101</v>
      </c>
      <c r="D2" s="35" t="s">
        <v>102</v>
      </c>
      <c r="E2" s="59" t="s">
        <v>57</v>
      </c>
    </row>
    <row r="3" spans="1:13" ht="25.8">
      <c r="A3" s="209" t="s">
        <v>63</v>
      </c>
      <c r="B3" s="223"/>
      <c r="C3" s="223"/>
      <c r="D3" s="223"/>
      <c r="E3" s="224"/>
    </row>
    <row r="4" spans="1:13" ht="144">
      <c r="A4" s="70"/>
      <c r="B4" s="160" t="s">
        <v>515</v>
      </c>
      <c r="C4" s="161" t="s">
        <v>322</v>
      </c>
      <c r="D4" s="68">
        <v>1</v>
      </c>
      <c r="E4" s="72"/>
    </row>
    <row r="5" spans="1:13" ht="24">
      <c r="A5" s="70"/>
      <c r="B5" s="160" t="s">
        <v>514</v>
      </c>
      <c r="C5" s="83" t="s">
        <v>317</v>
      </c>
      <c r="D5" s="68">
        <v>1</v>
      </c>
      <c r="E5" s="72"/>
    </row>
    <row r="6" spans="1:13">
      <c r="A6" s="70"/>
      <c r="B6" s="159" t="s">
        <v>513</v>
      </c>
      <c r="C6" s="9"/>
      <c r="D6" s="68">
        <v>0</v>
      </c>
      <c r="E6" s="72"/>
    </row>
    <row r="7" spans="1:13" ht="24">
      <c r="A7" s="70"/>
      <c r="B7" s="159" t="s">
        <v>319</v>
      </c>
      <c r="C7" s="9"/>
      <c r="D7" s="68">
        <v>0</v>
      </c>
      <c r="E7" s="72"/>
    </row>
    <row r="8" spans="1:13" ht="24">
      <c r="A8" s="70"/>
      <c r="B8" s="159" t="s">
        <v>512</v>
      </c>
      <c r="C8" s="9"/>
      <c r="D8" s="68">
        <v>0</v>
      </c>
      <c r="E8" s="72"/>
    </row>
    <row r="9" spans="1:13">
      <c r="A9" s="70"/>
      <c r="B9" s="159" t="s">
        <v>320</v>
      </c>
      <c r="C9" s="13"/>
      <c r="D9" s="68">
        <v>0</v>
      </c>
      <c r="E9" s="72"/>
    </row>
    <row r="10" spans="1:13" ht="24">
      <c r="A10" s="70"/>
      <c r="B10" s="159" t="s">
        <v>321</v>
      </c>
      <c r="C10" s="9"/>
      <c r="D10" s="68">
        <v>0</v>
      </c>
      <c r="E10" s="72"/>
    </row>
    <row r="11" spans="1:13">
      <c r="A11" s="198" t="s">
        <v>98</v>
      </c>
      <c r="B11" s="199"/>
      <c r="C11" s="199"/>
      <c r="D11" s="37">
        <v>0.28999999999999998</v>
      </c>
      <c r="E11" s="42"/>
    </row>
    <row r="12" spans="1:13">
      <c r="A12" s="198" t="s">
        <v>99</v>
      </c>
      <c r="B12" s="199"/>
      <c r="C12" s="199"/>
      <c r="D12" s="15">
        <v>3</v>
      </c>
      <c r="E12" s="42"/>
    </row>
    <row r="13" spans="1:13" ht="25.8">
      <c r="A13" s="209" t="s">
        <v>64</v>
      </c>
      <c r="B13" s="223"/>
      <c r="C13" s="223"/>
      <c r="D13" s="223"/>
      <c r="E13" s="224"/>
    </row>
    <row r="14" spans="1:13">
      <c r="A14" s="70"/>
      <c r="B14" s="162" t="s">
        <v>511</v>
      </c>
      <c r="C14" s="9" t="s">
        <v>325</v>
      </c>
      <c r="D14" s="68">
        <v>1</v>
      </c>
      <c r="E14" s="41"/>
    </row>
    <row r="15" spans="1:13" ht="52.8">
      <c r="A15" s="70"/>
      <c r="B15" s="162" t="s">
        <v>510</v>
      </c>
      <c r="C15" s="148" t="s">
        <v>361</v>
      </c>
      <c r="D15" s="68">
        <v>1</v>
      </c>
      <c r="E15" s="72"/>
    </row>
    <row r="16" spans="1:13" ht="66">
      <c r="A16" s="70"/>
      <c r="B16" s="162" t="s">
        <v>357</v>
      </c>
      <c r="C16" s="83" t="s">
        <v>360</v>
      </c>
      <c r="D16" s="68">
        <v>1</v>
      </c>
      <c r="E16" s="41"/>
    </row>
    <row r="17" spans="1:5" ht="36">
      <c r="A17" s="70"/>
      <c r="B17" s="162" t="s">
        <v>358</v>
      </c>
      <c r="C17" s="82" t="s">
        <v>342</v>
      </c>
      <c r="D17" s="68">
        <v>1</v>
      </c>
      <c r="E17" s="41"/>
    </row>
    <row r="18" spans="1:5" ht="52.8">
      <c r="A18" s="70"/>
      <c r="B18" s="162" t="s">
        <v>359</v>
      </c>
      <c r="C18" s="148" t="s">
        <v>361</v>
      </c>
      <c r="D18" s="68">
        <v>1</v>
      </c>
      <c r="E18" s="41"/>
    </row>
    <row r="19" spans="1:5" ht="24">
      <c r="A19" s="70"/>
      <c r="B19" s="104" t="s">
        <v>509</v>
      </c>
      <c r="C19" s="9"/>
      <c r="D19" s="68">
        <v>0</v>
      </c>
      <c r="E19" s="72"/>
    </row>
    <row r="20" spans="1:5">
      <c r="A20" s="70"/>
      <c r="B20" s="104" t="s">
        <v>508</v>
      </c>
      <c r="C20" s="69"/>
      <c r="D20" s="68">
        <v>0</v>
      </c>
      <c r="E20" s="41"/>
    </row>
    <row r="21" spans="1:5" ht="36">
      <c r="A21" s="70"/>
      <c r="B21" s="104" t="s">
        <v>507</v>
      </c>
      <c r="C21" s="9"/>
      <c r="D21" s="68">
        <v>0</v>
      </c>
      <c r="E21" s="41"/>
    </row>
    <row r="22" spans="1:5" ht="24">
      <c r="A22" s="70"/>
      <c r="B22" s="104" t="s">
        <v>506</v>
      </c>
      <c r="C22" s="9"/>
      <c r="D22" s="68">
        <v>0</v>
      </c>
      <c r="E22" s="41"/>
    </row>
    <row r="23" spans="1:5" ht="36">
      <c r="A23" s="70"/>
      <c r="B23" s="104" t="s">
        <v>362</v>
      </c>
      <c r="C23" s="9"/>
      <c r="D23" s="68">
        <v>0</v>
      </c>
      <c r="E23" s="41"/>
    </row>
    <row r="24" spans="1:5" ht="36">
      <c r="A24" s="70"/>
      <c r="B24" s="104" t="s">
        <v>363</v>
      </c>
      <c r="C24" s="9"/>
      <c r="D24" s="68">
        <v>0</v>
      </c>
      <c r="E24" s="41"/>
    </row>
    <row r="25" spans="1:5" ht="24">
      <c r="A25" s="70"/>
      <c r="B25" s="104" t="s">
        <v>364</v>
      </c>
      <c r="C25" s="9"/>
      <c r="D25" s="68">
        <v>0</v>
      </c>
      <c r="E25" s="41"/>
    </row>
    <row r="26" spans="1:5" ht="24">
      <c r="A26" s="70"/>
      <c r="B26" s="163" t="s">
        <v>365</v>
      </c>
      <c r="C26" s="9"/>
      <c r="D26" s="68">
        <v>0</v>
      </c>
      <c r="E26" s="41"/>
    </row>
    <row r="27" spans="1:5" ht="48">
      <c r="A27" s="70"/>
      <c r="B27" s="104" t="s">
        <v>366</v>
      </c>
      <c r="C27" s="9"/>
      <c r="D27" s="68">
        <v>0</v>
      </c>
      <c r="E27" s="41"/>
    </row>
    <row r="28" spans="1:5" s="18" customFormat="1">
      <c r="A28" s="198" t="s">
        <v>98</v>
      </c>
      <c r="B28" s="199"/>
      <c r="C28" s="199"/>
      <c r="D28" s="37">
        <v>0.36</v>
      </c>
      <c r="E28" s="42"/>
    </row>
    <row r="29" spans="1:5" s="18" customFormat="1">
      <c r="A29" s="198" t="s">
        <v>99</v>
      </c>
      <c r="B29" s="199"/>
      <c r="C29" s="199"/>
      <c r="D29" s="15">
        <v>4</v>
      </c>
      <c r="E29" s="42"/>
    </row>
    <row r="30" spans="1:5" ht="25.8">
      <c r="A30" s="209" t="s">
        <v>65</v>
      </c>
      <c r="B30" s="223"/>
      <c r="C30" s="223"/>
      <c r="D30" s="223"/>
      <c r="E30" s="224"/>
    </row>
    <row r="31" spans="1:5" ht="26.4">
      <c r="A31" s="70"/>
      <c r="B31" s="149" t="s">
        <v>397</v>
      </c>
      <c r="C31" s="83" t="s">
        <v>386</v>
      </c>
      <c r="D31" s="68">
        <v>1</v>
      </c>
      <c r="E31" s="41"/>
    </row>
    <row r="32" spans="1:5" ht="24">
      <c r="A32" s="70"/>
      <c r="B32" s="149" t="s">
        <v>398</v>
      </c>
      <c r="C32" s="83" t="s">
        <v>375</v>
      </c>
      <c r="D32" s="68">
        <v>1</v>
      </c>
      <c r="E32" s="41"/>
    </row>
    <row r="33" spans="1:5" ht="36">
      <c r="A33" s="70"/>
      <c r="B33" s="149" t="s">
        <v>399</v>
      </c>
      <c r="C33" s="83" t="s">
        <v>387</v>
      </c>
      <c r="D33" s="68">
        <v>1</v>
      </c>
      <c r="E33" s="41"/>
    </row>
    <row r="34" spans="1:5" ht="24">
      <c r="A34" s="70"/>
      <c r="B34" s="159" t="s">
        <v>504</v>
      </c>
      <c r="C34" s="9"/>
      <c r="D34" s="68">
        <v>0</v>
      </c>
      <c r="E34" s="41"/>
    </row>
    <row r="35" spans="1:5" ht="24">
      <c r="A35" s="70"/>
      <c r="B35" s="159" t="s">
        <v>505</v>
      </c>
      <c r="C35" s="69"/>
      <c r="D35" s="68">
        <v>0</v>
      </c>
      <c r="E35" s="41"/>
    </row>
    <row r="36" spans="1:5">
      <c r="A36" s="70"/>
      <c r="B36" s="159" t="s">
        <v>400</v>
      </c>
      <c r="C36" s="9"/>
      <c r="D36" s="68">
        <v>0</v>
      </c>
      <c r="E36" s="72"/>
    </row>
    <row r="37" spans="1:5" ht="24">
      <c r="A37" s="70"/>
      <c r="B37" s="159" t="s">
        <v>503</v>
      </c>
      <c r="C37" s="9"/>
      <c r="D37" s="68">
        <v>0</v>
      </c>
      <c r="E37" s="41"/>
    </row>
    <row r="38" spans="1:5" ht="24">
      <c r="A38" s="70"/>
      <c r="B38" s="159" t="s">
        <v>415</v>
      </c>
      <c r="C38" s="9"/>
      <c r="D38" s="68">
        <v>0</v>
      </c>
      <c r="E38" s="41"/>
    </row>
    <row r="39" spans="1:5" ht="39.6">
      <c r="A39" s="70"/>
      <c r="B39" s="131" t="s">
        <v>401</v>
      </c>
      <c r="C39" s="9"/>
      <c r="D39" s="68">
        <v>0</v>
      </c>
      <c r="E39" s="41"/>
    </row>
    <row r="40" spans="1:5" ht="26.4">
      <c r="A40" s="70"/>
      <c r="B40" s="132" t="s">
        <v>402</v>
      </c>
      <c r="C40" s="9"/>
      <c r="D40" s="68">
        <v>0</v>
      </c>
      <c r="E40" s="41"/>
    </row>
    <row r="41" spans="1:5" ht="13.2">
      <c r="A41" s="70"/>
      <c r="B41" s="133" t="s">
        <v>403</v>
      </c>
      <c r="C41" s="9"/>
      <c r="D41" s="68">
        <v>0</v>
      </c>
      <c r="E41" s="41"/>
    </row>
    <row r="42" spans="1:5" ht="26.4">
      <c r="A42" s="70"/>
      <c r="B42" s="133" t="s">
        <v>404</v>
      </c>
      <c r="C42" s="9"/>
      <c r="D42" s="68">
        <v>0</v>
      </c>
      <c r="E42" s="41"/>
    </row>
    <row r="43" spans="1:5" ht="52.8">
      <c r="A43" s="70"/>
      <c r="B43" s="134" t="s">
        <v>405</v>
      </c>
      <c r="C43" s="69"/>
      <c r="D43" s="68">
        <v>0</v>
      </c>
      <c r="E43" s="41"/>
    </row>
    <row r="44" spans="1:5" ht="26.4">
      <c r="A44" s="70"/>
      <c r="B44" s="150" t="s">
        <v>406</v>
      </c>
      <c r="C44" s="9"/>
      <c r="D44" s="68">
        <v>0</v>
      </c>
      <c r="E44" s="41"/>
    </row>
    <row r="45" spans="1:5" ht="52.8">
      <c r="A45" s="70"/>
      <c r="B45" s="133" t="s">
        <v>407</v>
      </c>
      <c r="C45" s="69"/>
      <c r="D45" s="68">
        <v>0</v>
      </c>
      <c r="E45" s="41"/>
    </row>
    <row r="46" spans="1:5" ht="26.4">
      <c r="A46" s="70"/>
      <c r="B46" s="133" t="s">
        <v>408</v>
      </c>
      <c r="C46" s="9"/>
      <c r="D46" s="68">
        <v>0</v>
      </c>
      <c r="E46" s="41"/>
    </row>
    <row r="47" spans="1:5" ht="48">
      <c r="A47" s="70"/>
      <c r="B47" s="151" t="s">
        <v>409</v>
      </c>
      <c r="C47" s="9"/>
      <c r="D47" s="68">
        <v>0</v>
      </c>
      <c r="E47" s="41"/>
    </row>
    <row r="48" spans="1:5" ht="48">
      <c r="A48" s="70"/>
      <c r="B48" s="151" t="s">
        <v>410</v>
      </c>
      <c r="C48" s="9"/>
      <c r="D48" s="68">
        <v>0</v>
      </c>
      <c r="E48" s="41"/>
    </row>
    <row r="49" spans="1:5" ht="24">
      <c r="A49" s="70"/>
      <c r="B49" s="151" t="s">
        <v>411</v>
      </c>
      <c r="C49" s="9"/>
      <c r="D49" s="68">
        <v>0</v>
      </c>
      <c r="E49" s="41"/>
    </row>
    <row r="50" spans="1:5" ht="36">
      <c r="A50" s="70"/>
      <c r="B50" s="151" t="s">
        <v>412</v>
      </c>
      <c r="C50" s="9"/>
      <c r="D50" s="68">
        <v>0</v>
      </c>
      <c r="E50" s="41"/>
    </row>
    <row r="51" spans="1:5" ht="24">
      <c r="A51" s="70"/>
      <c r="B51" s="151" t="s">
        <v>413</v>
      </c>
      <c r="C51" s="9"/>
      <c r="D51" s="68">
        <v>0</v>
      </c>
      <c r="E51" s="41"/>
    </row>
    <row r="52" spans="1:5" ht="24.6" thickBot="1">
      <c r="A52" s="70"/>
      <c r="B52" s="152" t="s">
        <v>414</v>
      </c>
      <c r="C52" s="69"/>
      <c r="D52" s="68">
        <v>0</v>
      </c>
      <c r="E52" s="41"/>
    </row>
    <row r="53" spans="1:5">
      <c r="A53" s="198" t="s">
        <v>98</v>
      </c>
      <c r="B53" s="199"/>
      <c r="C53" s="199"/>
      <c r="D53" s="37">
        <v>0.14000000000000001</v>
      </c>
      <c r="E53" s="42"/>
    </row>
    <row r="54" spans="1:5">
      <c r="A54" s="198" t="s">
        <v>99</v>
      </c>
      <c r="B54" s="199"/>
      <c r="C54" s="199"/>
      <c r="D54" s="15">
        <v>2</v>
      </c>
      <c r="E54" s="42"/>
    </row>
    <row r="55" spans="1:5" ht="25.8">
      <c r="A55" s="209" t="s">
        <v>61</v>
      </c>
      <c r="B55" s="223"/>
      <c r="C55" s="223"/>
      <c r="D55" s="223"/>
      <c r="E55" s="224"/>
    </row>
    <row r="56" spans="1:5" ht="36">
      <c r="A56" s="70"/>
      <c r="B56" s="141" t="s">
        <v>501</v>
      </c>
      <c r="C56" s="89" t="s">
        <v>287</v>
      </c>
      <c r="D56" s="68">
        <v>1</v>
      </c>
      <c r="E56" s="41"/>
    </row>
    <row r="57" spans="1:5">
      <c r="A57" s="70"/>
      <c r="B57" s="142" t="s">
        <v>502</v>
      </c>
      <c r="C57" s="9"/>
      <c r="D57" s="68">
        <v>0</v>
      </c>
      <c r="E57" s="41"/>
    </row>
    <row r="58" spans="1:5">
      <c r="A58" s="70"/>
      <c r="B58" s="142" t="s">
        <v>288</v>
      </c>
      <c r="C58" s="9"/>
      <c r="D58" s="68">
        <v>0</v>
      </c>
      <c r="E58" s="41"/>
    </row>
    <row r="59" spans="1:5" ht="24">
      <c r="A59" s="70"/>
      <c r="B59" s="142" t="s">
        <v>289</v>
      </c>
      <c r="C59" s="9"/>
      <c r="D59" s="68">
        <v>0</v>
      </c>
      <c r="E59" s="41"/>
    </row>
    <row r="60" spans="1:5" ht="24">
      <c r="A60" s="70"/>
      <c r="B60" s="142" t="s">
        <v>290</v>
      </c>
      <c r="C60" s="13"/>
      <c r="D60" s="68">
        <v>0</v>
      </c>
      <c r="E60" s="71"/>
    </row>
    <row r="61" spans="1:5" ht="36">
      <c r="A61" s="70"/>
      <c r="B61" s="142" t="s">
        <v>291</v>
      </c>
      <c r="C61" s="9"/>
      <c r="D61" s="68">
        <v>0</v>
      </c>
      <c r="E61" s="71"/>
    </row>
    <row r="62" spans="1:5" ht="24">
      <c r="A62" s="70"/>
      <c r="B62" s="142" t="s">
        <v>292</v>
      </c>
      <c r="C62" s="13"/>
      <c r="D62" s="68">
        <v>0</v>
      </c>
      <c r="E62" s="71"/>
    </row>
    <row r="63" spans="1:5" ht="24">
      <c r="A63" s="70"/>
      <c r="B63" s="142" t="s">
        <v>293</v>
      </c>
      <c r="C63" s="13"/>
      <c r="D63" s="68">
        <v>0</v>
      </c>
      <c r="E63" s="41"/>
    </row>
    <row r="64" spans="1:5" ht="24">
      <c r="A64" s="70"/>
      <c r="B64" s="142" t="s">
        <v>294</v>
      </c>
      <c r="C64" s="13"/>
      <c r="D64" s="68">
        <v>0</v>
      </c>
      <c r="E64" s="41"/>
    </row>
    <row r="65" spans="1:5" ht="36">
      <c r="A65" s="70"/>
      <c r="B65" s="142" t="s">
        <v>295</v>
      </c>
      <c r="C65" s="13"/>
      <c r="D65" s="68">
        <v>0</v>
      </c>
      <c r="E65" s="41"/>
    </row>
    <row r="66" spans="1:5" ht="24">
      <c r="A66" s="70"/>
      <c r="B66" s="142" t="s">
        <v>296</v>
      </c>
      <c r="C66" s="13"/>
      <c r="D66" s="68">
        <v>0</v>
      </c>
      <c r="E66" s="41"/>
    </row>
    <row r="67" spans="1:5" ht="24">
      <c r="A67" s="70"/>
      <c r="B67" s="142" t="s">
        <v>297</v>
      </c>
      <c r="C67" s="13"/>
      <c r="D67" s="68">
        <v>0</v>
      </c>
      <c r="E67" s="41"/>
    </row>
    <row r="68" spans="1:5" ht="36">
      <c r="A68" s="70"/>
      <c r="B68" s="142" t="s">
        <v>298</v>
      </c>
      <c r="C68" s="13"/>
      <c r="D68" s="68">
        <v>0</v>
      </c>
      <c r="E68" s="41"/>
    </row>
    <row r="69" spans="1:5">
      <c r="A69" s="198" t="s">
        <v>98</v>
      </c>
      <c r="B69" s="199"/>
      <c r="C69" s="199"/>
      <c r="D69" s="36">
        <v>0.08</v>
      </c>
      <c r="E69" s="42"/>
    </row>
    <row r="70" spans="1:5">
      <c r="A70" s="198" t="s">
        <v>99</v>
      </c>
      <c r="B70" s="199"/>
      <c r="C70" s="199"/>
      <c r="D70" s="15">
        <v>1</v>
      </c>
      <c r="E70" s="42"/>
    </row>
    <row r="71" spans="1:5" ht="25.8">
      <c r="A71" s="209" t="s">
        <v>70</v>
      </c>
      <c r="B71" s="223"/>
      <c r="C71" s="223"/>
      <c r="D71" s="223"/>
      <c r="E71" s="224"/>
    </row>
    <row r="72" spans="1:5" ht="204">
      <c r="A72" s="38" t="s">
        <v>54</v>
      </c>
      <c r="B72" s="102" t="s">
        <v>206</v>
      </c>
      <c r="C72" s="84" t="s">
        <v>209</v>
      </c>
      <c r="D72" s="157">
        <v>1</v>
      </c>
      <c r="E72" s="39" t="s">
        <v>53</v>
      </c>
    </row>
    <row r="73" spans="1:5" ht="36">
      <c r="A73" s="38"/>
      <c r="B73" s="104" t="s">
        <v>500</v>
      </c>
      <c r="C73" s="84"/>
      <c r="D73" s="157">
        <v>0</v>
      </c>
      <c r="E73" s="39"/>
    </row>
    <row r="74" spans="1:5" ht="36">
      <c r="A74" s="38"/>
      <c r="B74" s="104" t="s">
        <v>499</v>
      </c>
      <c r="C74" s="84"/>
      <c r="D74" s="157">
        <v>0</v>
      </c>
      <c r="E74" s="39"/>
    </row>
    <row r="75" spans="1:5" ht="24">
      <c r="A75" s="38"/>
      <c r="B75" s="104" t="s">
        <v>498</v>
      </c>
      <c r="C75" s="84"/>
      <c r="D75" s="157">
        <v>0</v>
      </c>
      <c r="E75" s="39"/>
    </row>
    <row r="76" spans="1:5">
      <c r="A76" s="198" t="s">
        <v>98</v>
      </c>
      <c r="B76" s="199"/>
      <c r="C76" s="199"/>
      <c r="D76" s="34">
        <v>0.25</v>
      </c>
      <c r="E76" s="42"/>
    </row>
    <row r="77" spans="1:5">
      <c r="A77" s="198" t="s">
        <v>99</v>
      </c>
      <c r="B77" s="199"/>
      <c r="C77" s="199"/>
      <c r="D77" s="15">
        <v>3</v>
      </c>
      <c r="E77" s="42"/>
    </row>
    <row r="78" spans="1:5" ht="25.8">
      <c r="A78" s="209" t="s">
        <v>62</v>
      </c>
      <c r="B78" s="223"/>
      <c r="C78" s="223"/>
      <c r="D78" s="223"/>
      <c r="E78" s="224"/>
    </row>
    <row r="79" spans="1:5">
      <c r="A79" s="38" t="s">
        <v>20</v>
      </c>
      <c r="B79" s="93" t="s">
        <v>496</v>
      </c>
      <c r="C79" s="94" t="s">
        <v>236</v>
      </c>
      <c r="D79" s="95">
        <v>1</v>
      </c>
      <c r="E79" s="39" t="s">
        <v>16</v>
      </c>
    </row>
    <row r="80" spans="1:5">
      <c r="A80" s="38" t="s">
        <v>20</v>
      </c>
      <c r="B80" s="93" t="s">
        <v>497</v>
      </c>
      <c r="C80" s="94" t="s">
        <v>236</v>
      </c>
      <c r="D80" s="95">
        <v>1</v>
      </c>
      <c r="E80" s="44" t="s">
        <v>17</v>
      </c>
    </row>
    <row r="81" spans="1:5">
      <c r="A81" s="38" t="s">
        <v>20</v>
      </c>
      <c r="B81" s="93" t="s">
        <v>495</v>
      </c>
      <c r="C81" s="94" t="s">
        <v>226</v>
      </c>
      <c r="D81" s="95">
        <v>1</v>
      </c>
      <c r="E81" s="44" t="s">
        <v>18</v>
      </c>
    </row>
    <row r="82" spans="1:5" ht="22.8">
      <c r="A82" s="38" t="s">
        <v>20</v>
      </c>
      <c r="B82" s="93" t="s">
        <v>494</v>
      </c>
      <c r="C82" s="94" t="s">
        <v>234</v>
      </c>
      <c r="D82" s="95">
        <v>1</v>
      </c>
      <c r="E82" s="40" t="s">
        <v>23</v>
      </c>
    </row>
    <row r="83" spans="1:5" ht="22.8">
      <c r="A83" s="38" t="s">
        <v>20</v>
      </c>
      <c r="B83" s="93" t="s">
        <v>238</v>
      </c>
      <c r="C83" s="94" t="s">
        <v>225</v>
      </c>
      <c r="D83" s="95">
        <v>1</v>
      </c>
      <c r="E83" s="40" t="s">
        <v>27</v>
      </c>
    </row>
    <row r="84" spans="1:5">
      <c r="A84" s="38" t="s">
        <v>20</v>
      </c>
      <c r="B84" s="93" t="s">
        <v>240</v>
      </c>
      <c r="C84" s="94" t="s">
        <v>219</v>
      </c>
      <c r="D84" s="95"/>
      <c r="E84" s="39" t="s">
        <v>31</v>
      </c>
    </row>
    <row r="85" spans="1:5" ht="22.8">
      <c r="A85" s="38" t="s">
        <v>20</v>
      </c>
      <c r="B85" s="93" t="s">
        <v>239</v>
      </c>
      <c r="C85" s="94" t="s">
        <v>220</v>
      </c>
      <c r="D85" s="95">
        <v>1</v>
      </c>
      <c r="E85" s="40" t="s">
        <v>32</v>
      </c>
    </row>
    <row r="86" spans="1:5" ht="48">
      <c r="A86" s="38" t="s">
        <v>20</v>
      </c>
      <c r="B86" s="93" t="s">
        <v>241</v>
      </c>
      <c r="C86" s="94" t="s">
        <v>237</v>
      </c>
      <c r="D86" s="95">
        <v>1</v>
      </c>
      <c r="E86" s="39" t="s">
        <v>34</v>
      </c>
    </row>
    <row r="87" spans="1:5" ht="24">
      <c r="A87" s="38" t="s">
        <v>20</v>
      </c>
      <c r="B87" s="93" t="s">
        <v>242</v>
      </c>
      <c r="C87" s="94" t="s">
        <v>220</v>
      </c>
      <c r="D87" s="95">
        <v>1</v>
      </c>
      <c r="E87" s="39" t="s">
        <v>22</v>
      </c>
    </row>
    <row r="88" spans="1:5" ht="24">
      <c r="A88" s="38" t="s">
        <v>20</v>
      </c>
      <c r="B88" s="93" t="s">
        <v>243</v>
      </c>
      <c r="C88" s="94" t="s">
        <v>162</v>
      </c>
      <c r="D88" s="95">
        <v>1</v>
      </c>
      <c r="E88" s="39" t="s">
        <v>24</v>
      </c>
    </row>
    <row r="89" spans="1:5" ht="24">
      <c r="A89" s="38" t="s">
        <v>20</v>
      </c>
      <c r="B89" s="93" t="s">
        <v>244</v>
      </c>
      <c r="C89" s="94" t="s">
        <v>226</v>
      </c>
      <c r="D89" s="95">
        <v>1</v>
      </c>
      <c r="E89" s="39" t="s">
        <v>21</v>
      </c>
    </row>
    <row r="90" spans="1:5" ht="48">
      <c r="A90" s="38" t="s">
        <v>20</v>
      </c>
      <c r="B90" s="93" t="s">
        <v>245</v>
      </c>
      <c r="C90" s="94" t="s">
        <v>220</v>
      </c>
      <c r="D90" s="95">
        <v>1</v>
      </c>
      <c r="E90" s="39" t="s">
        <v>58</v>
      </c>
    </row>
    <row r="91" spans="1:5" ht="48">
      <c r="A91" s="38" t="s">
        <v>20</v>
      </c>
      <c r="B91" s="93" t="s">
        <v>246</v>
      </c>
      <c r="C91" s="94" t="s">
        <v>220</v>
      </c>
      <c r="D91" s="95">
        <v>1</v>
      </c>
      <c r="E91" s="39" t="s">
        <v>25</v>
      </c>
    </row>
    <row r="92" spans="1:5" ht="24">
      <c r="A92" s="38" t="s">
        <v>20</v>
      </c>
      <c r="B92" s="96" t="s">
        <v>492</v>
      </c>
      <c r="C92" s="97"/>
      <c r="D92" s="95">
        <v>0</v>
      </c>
      <c r="E92" s="39" t="s">
        <v>26</v>
      </c>
    </row>
    <row r="93" spans="1:5" ht="24">
      <c r="A93" s="38" t="s">
        <v>20</v>
      </c>
      <c r="B93" s="96" t="s">
        <v>493</v>
      </c>
      <c r="C93" s="98"/>
      <c r="D93" s="95">
        <v>0</v>
      </c>
      <c r="E93" s="39" t="s">
        <v>22</v>
      </c>
    </row>
    <row r="94" spans="1:5" ht="108">
      <c r="A94" s="38" t="s">
        <v>20</v>
      </c>
      <c r="B94" s="96" t="s">
        <v>489</v>
      </c>
      <c r="C94" s="94"/>
      <c r="D94" s="95">
        <v>0</v>
      </c>
      <c r="E94" s="39" t="s">
        <v>28</v>
      </c>
    </row>
    <row r="95" spans="1:5" ht="22.8">
      <c r="A95" s="38" t="s">
        <v>20</v>
      </c>
      <c r="B95" s="96" t="s">
        <v>490</v>
      </c>
      <c r="C95" s="94"/>
      <c r="D95" s="95">
        <v>0</v>
      </c>
      <c r="E95" s="40" t="s">
        <v>29</v>
      </c>
    </row>
    <row r="96" spans="1:5" ht="22.8">
      <c r="A96" s="38" t="s">
        <v>20</v>
      </c>
      <c r="B96" s="96" t="s">
        <v>491</v>
      </c>
      <c r="C96" s="98"/>
      <c r="D96" s="95">
        <v>0</v>
      </c>
      <c r="E96" s="39" t="s">
        <v>29</v>
      </c>
    </row>
    <row r="97" spans="1:5" ht="24">
      <c r="A97" s="38" t="s">
        <v>20</v>
      </c>
      <c r="B97" s="96" t="s">
        <v>487</v>
      </c>
      <c r="C97" s="97"/>
      <c r="D97" s="95">
        <v>0</v>
      </c>
      <c r="E97" s="39" t="s">
        <v>30</v>
      </c>
    </row>
    <row r="98" spans="1:5" ht="22.8">
      <c r="A98" s="38" t="s">
        <v>20</v>
      </c>
      <c r="B98" s="96" t="s">
        <v>486</v>
      </c>
      <c r="C98" s="97"/>
      <c r="D98" s="95">
        <v>0</v>
      </c>
      <c r="E98" s="40" t="s">
        <v>29</v>
      </c>
    </row>
    <row r="99" spans="1:5" ht="24">
      <c r="A99" s="38" t="s">
        <v>20</v>
      </c>
      <c r="B99" s="96" t="s">
        <v>485</v>
      </c>
      <c r="C99" s="94"/>
      <c r="D99" s="95">
        <v>0</v>
      </c>
      <c r="E99" s="41" t="s">
        <v>33</v>
      </c>
    </row>
    <row r="100" spans="1:5" ht="22.8">
      <c r="A100" s="38" t="s">
        <v>20</v>
      </c>
      <c r="B100" s="96" t="s">
        <v>484</v>
      </c>
      <c r="C100" s="94"/>
      <c r="D100" s="95">
        <v>0</v>
      </c>
      <c r="E100" s="43"/>
    </row>
    <row r="101" spans="1:5" ht="22.8">
      <c r="A101" s="38" t="s">
        <v>20</v>
      </c>
      <c r="B101" s="96" t="s">
        <v>483</v>
      </c>
      <c r="C101" s="94"/>
      <c r="D101" s="95">
        <v>0</v>
      </c>
      <c r="E101" s="40"/>
    </row>
    <row r="102" spans="1:5" ht="22.8">
      <c r="A102" s="38" t="s">
        <v>20</v>
      </c>
      <c r="B102" s="96" t="s">
        <v>482</v>
      </c>
      <c r="C102" s="97"/>
      <c r="D102" s="95">
        <v>0</v>
      </c>
      <c r="E102" s="40"/>
    </row>
    <row r="103" spans="1:5">
      <c r="A103" s="38" t="s">
        <v>20</v>
      </c>
      <c r="B103" s="96" t="s">
        <v>481</v>
      </c>
      <c r="C103" s="97"/>
      <c r="D103" s="95">
        <v>0</v>
      </c>
      <c r="E103" s="40"/>
    </row>
    <row r="104" spans="1:5">
      <c r="A104" s="38" t="s">
        <v>20</v>
      </c>
      <c r="B104" s="96" t="s">
        <v>480</v>
      </c>
      <c r="C104" s="97"/>
      <c r="D104" s="95">
        <v>0</v>
      </c>
      <c r="E104" s="40"/>
    </row>
    <row r="105" spans="1:5">
      <c r="A105" s="38" t="s">
        <v>20</v>
      </c>
      <c r="B105" s="96" t="s">
        <v>479</v>
      </c>
      <c r="C105" s="99"/>
      <c r="D105" s="95">
        <v>0</v>
      </c>
      <c r="E105" s="43"/>
    </row>
    <row r="106" spans="1:5">
      <c r="A106" s="38" t="s">
        <v>20</v>
      </c>
      <c r="B106" s="96" t="s">
        <v>478</v>
      </c>
      <c r="C106" s="94"/>
      <c r="D106" s="95">
        <v>0</v>
      </c>
      <c r="E106" s="40"/>
    </row>
    <row r="107" spans="1:5" ht="22.8">
      <c r="A107" s="38" t="s">
        <v>20</v>
      </c>
      <c r="B107" s="96" t="s">
        <v>477</v>
      </c>
      <c r="C107" s="100"/>
      <c r="D107" s="95">
        <v>0</v>
      </c>
      <c r="E107" s="40"/>
    </row>
    <row r="108" spans="1:5" ht="22.8">
      <c r="A108" s="38" t="s">
        <v>20</v>
      </c>
      <c r="B108" s="96" t="s">
        <v>476</v>
      </c>
      <c r="C108" s="101"/>
      <c r="D108" s="95">
        <v>0</v>
      </c>
      <c r="E108" s="40"/>
    </row>
    <row r="109" spans="1:5">
      <c r="A109" s="38" t="s">
        <v>20</v>
      </c>
      <c r="B109" s="96" t="s">
        <v>475</v>
      </c>
      <c r="C109" s="100"/>
      <c r="D109" s="95">
        <v>0</v>
      </c>
      <c r="E109" s="40"/>
    </row>
    <row r="110" spans="1:5" ht="22.8">
      <c r="A110" s="38" t="s">
        <v>20</v>
      </c>
      <c r="B110" s="96" t="s">
        <v>474</v>
      </c>
      <c r="C110" s="100"/>
      <c r="D110" s="95">
        <v>0</v>
      </c>
      <c r="E110" s="40"/>
    </row>
    <row r="111" spans="1:5" ht="22.8">
      <c r="A111" s="38" t="s">
        <v>20</v>
      </c>
      <c r="B111" s="96" t="s">
        <v>473</v>
      </c>
      <c r="C111" s="100"/>
      <c r="D111" s="95">
        <v>0</v>
      </c>
      <c r="E111" s="40"/>
    </row>
    <row r="112" spans="1:5" ht="22.8">
      <c r="A112" s="38" t="s">
        <v>20</v>
      </c>
      <c r="B112" s="96" t="s">
        <v>247</v>
      </c>
      <c r="C112" s="99"/>
      <c r="D112" s="95">
        <v>0</v>
      </c>
      <c r="E112" s="40"/>
    </row>
    <row r="113" spans="1:5" ht="22.8">
      <c r="A113" s="38" t="s">
        <v>20</v>
      </c>
      <c r="B113" s="96" t="s">
        <v>248</v>
      </c>
      <c r="C113" s="99"/>
      <c r="D113" s="95">
        <v>0</v>
      </c>
      <c r="E113" s="40"/>
    </row>
    <row r="114" spans="1:5" ht="34.200000000000003">
      <c r="A114" s="38" t="s">
        <v>20</v>
      </c>
      <c r="B114" s="96" t="s">
        <v>249</v>
      </c>
      <c r="C114" s="100"/>
      <c r="D114" s="95">
        <v>0</v>
      </c>
      <c r="E114" s="40"/>
    </row>
    <row r="115" spans="1:5" ht="22.8">
      <c r="A115" s="38"/>
      <c r="B115" s="96" t="s">
        <v>250</v>
      </c>
      <c r="C115" s="101"/>
      <c r="D115" s="95">
        <v>0</v>
      </c>
      <c r="E115" s="40"/>
    </row>
    <row r="116" spans="1:5" ht="34.200000000000003">
      <c r="A116" s="38"/>
      <c r="B116" s="96" t="s">
        <v>251</v>
      </c>
      <c r="C116" s="101"/>
      <c r="D116" s="95">
        <v>0</v>
      </c>
      <c r="E116" s="40"/>
    </row>
    <row r="117" spans="1:5" ht="34.200000000000003">
      <c r="A117" s="38" t="s">
        <v>20</v>
      </c>
      <c r="B117" s="96" t="s">
        <v>252</v>
      </c>
      <c r="C117" s="94"/>
      <c r="D117" s="95">
        <v>0</v>
      </c>
      <c r="E117" s="40"/>
    </row>
    <row r="118" spans="1:5" ht="22.8">
      <c r="A118" s="38" t="s">
        <v>20</v>
      </c>
      <c r="B118" s="96" t="s">
        <v>253</v>
      </c>
      <c r="C118" s="94"/>
      <c r="D118" s="95">
        <v>0</v>
      </c>
      <c r="E118" s="40"/>
    </row>
    <row r="119" spans="1:5" ht="22.8">
      <c r="A119" s="38" t="s">
        <v>20</v>
      </c>
      <c r="B119" s="96" t="s">
        <v>254</v>
      </c>
      <c r="C119" s="94"/>
      <c r="D119" s="95">
        <v>0</v>
      </c>
      <c r="E119" s="40"/>
    </row>
    <row r="120" spans="1:5">
      <c r="A120" s="38" t="s">
        <v>20</v>
      </c>
      <c r="B120" s="96" t="s">
        <v>255</v>
      </c>
      <c r="C120" s="94"/>
      <c r="D120" s="95">
        <v>0</v>
      </c>
      <c r="E120" s="40"/>
    </row>
    <row r="121" spans="1:5">
      <c r="A121" s="38" t="s">
        <v>20</v>
      </c>
      <c r="B121" s="96" t="s">
        <v>256</v>
      </c>
      <c r="C121" s="94"/>
      <c r="D121" s="95">
        <v>0</v>
      </c>
      <c r="E121" s="43"/>
    </row>
    <row r="122" spans="1:5">
      <c r="A122" s="38" t="s">
        <v>20</v>
      </c>
      <c r="B122" s="96" t="s">
        <v>257</v>
      </c>
      <c r="C122" s="94"/>
      <c r="D122" s="95">
        <v>0</v>
      </c>
      <c r="E122" s="43"/>
    </row>
    <row r="123" spans="1:5" ht="22.8">
      <c r="A123" s="38" t="s">
        <v>20</v>
      </c>
      <c r="B123" s="96" t="s">
        <v>258</v>
      </c>
      <c r="C123" s="94"/>
      <c r="D123" s="95">
        <v>0</v>
      </c>
      <c r="E123" s="43"/>
    </row>
    <row r="124" spans="1:5">
      <c r="A124" s="38" t="s">
        <v>20</v>
      </c>
      <c r="B124" s="96" t="s">
        <v>259</v>
      </c>
      <c r="C124" s="94"/>
      <c r="D124" s="95">
        <v>0</v>
      </c>
      <c r="E124" s="43"/>
    </row>
    <row r="125" spans="1:5" ht="34.200000000000003">
      <c r="A125" s="38" t="s">
        <v>20</v>
      </c>
      <c r="B125" s="96" t="s">
        <v>260</v>
      </c>
      <c r="C125" s="94"/>
      <c r="D125" s="95">
        <v>0</v>
      </c>
      <c r="E125" s="43"/>
    </row>
    <row r="126" spans="1:5">
      <c r="A126" s="38" t="s">
        <v>20</v>
      </c>
      <c r="B126" s="96" t="s">
        <v>261</v>
      </c>
      <c r="C126" s="94"/>
      <c r="D126" s="95">
        <v>0</v>
      </c>
      <c r="E126" s="43"/>
    </row>
    <row r="127" spans="1:5" ht="22.8">
      <c r="A127" s="38" t="s">
        <v>20</v>
      </c>
      <c r="B127" s="96" t="s">
        <v>262</v>
      </c>
      <c r="C127" s="94"/>
      <c r="D127" s="95">
        <v>0</v>
      </c>
      <c r="E127" s="43"/>
    </row>
    <row r="128" spans="1:5" ht="34.200000000000003">
      <c r="A128" s="38" t="s">
        <v>20</v>
      </c>
      <c r="B128" s="96" t="s">
        <v>263</v>
      </c>
      <c r="C128" s="94"/>
      <c r="D128" s="95">
        <v>0</v>
      </c>
      <c r="E128" s="43"/>
    </row>
    <row r="129" spans="1:18" ht="22.8">
      <c r="A129" s="38" t="s">
        <v>20</v>
      </c>
      <c r="B129" s="96" t="s">
        <v>264</v>
      </c>
      <c r="C129" s="94"/>
      <c r="D129" s="95">
        <v>0</v>
      </c>
      <c r="E129" s="43"/>
    </row>
    <row r="130" spans="1:18" ht="34.200000000000003">
      <c r="A130" s="38" t="s">
        <v>20</v>
      </c>
      <c r="B130" s="96" t="s">
        <v>265</v>
      </c>
      <c r="C130" s="94"/>
      <c r="D130" s="95">
        <v>0</v>
      </c>
      <c r="E130" s="43"/>
    </row>
    <row r="131" spans="1:18">
      <c r="A131" s="198" t="s">
        <v>98</v>
      </c>
      <c r="B131" s="199"/>
      <c r="C131" s="199"/>
      <c r="D131" s="36">
        <v>0.38</v>
      </c>
      <c r="E131" s="42"/>
    </row>
    <row r="132" spans="1:18">
      <c r="A132" s="198" t="s">
        <v>99</v>
      </c>
      <c r="B132" s="199"/>
      <c r="C132" s="199"/>
      <c r="D132" s="15">
        <v>4</v>
      </c>
      <c r="E132" s="42"/>
    </row>
    <row r="133" spans="1:18" ht="25.8">
      <c r="A133" s="209" t="s">
        <v>60</v>
      </c>
      <c r="B133" s="223"/>
      <c r="C133" s="223"/>
      <c r="D133" s="223"/>
      <c r="E133" s="224"/>
      <c r="M133" s="16"/>
      <c r="P133" s="16"/>
      <c r="Q133" s="16"/>
      <c r="R133" s="16"/>
    </row>
    <row r="134" spans="1:18" ht="24">
      <c r="A134" s="38" t="s">
        <v>52</v>
      </c>
      <c r="B134" s="102" t="s">
        <v>472</v>
      </c>
      <c r="C134" s="91" t="s">
        <v>162</v>
      </c>
      <c r="D134" s="157">
        <v>1</v>
      </c>
      <c r="E134" s="39" t="s">
        <v>44</v>
      </c>
    </row>
    <row r="135" spans="1:18" ht="60">
      <c r="A135" s="38" t="s">
        <v>52</v>
      </c>
      <c r="B135" s="103" t="s">
        <v>471</v>
      </c>
      <c r="C135" s="89" t="s">
        <v>167</v>
      </c>
      <c r="D135" s="157">
        <v>1</v>
      </c>
      <c r="E135" s="39" t="s">
        <v>45</v>
      </c>
    </row>
    <row r="136" spans="1:18" ht="36">
      <c r="A136" s="38"/>
      <c r="B136" s="103" t="s">
        <v>470</v>
      </c>
      <c r="C136" s="91" t="s">
        <v>164</v>
      </c>
      <c r="D136" s="157">
        <v>1</v>
      </c>
      <c r="E136" s="39"/>
    </row>
    <row r="137" spans="1:18" ht="48">
      <c r="A137" s="38" t="s">
        <v>52</v>
      </c>
      <c r="B137" s="104" t="s">
        <v>469</v>
      </c>
      <c r="C137" s="87"/>
      <c r="D137" s="157">
        <v>0</v>
      </c>
      <c r="E137" s="39" t="s">
        <v>46</v>
      </c>
    </row>
    <row r="138" spans="1:18" ht="24">
      <c r="A138" s="38"/>
      <c r="B138" s="104" t="s">
        <v>468</v>
      </c>
      <c r="C138" s="87"/>
      <c r="D138" s="157">
        <v>0</v>
      </c>
      <c r="E138" s="39"/>
    </row>
    <row r="139" spans="1:18" ht="36">
      <c r="A139" s="38"/>
      <c r="B139" s="105" t="s">
        <v>467</v>
      </c>
      <c r="C139" s="87"/>
      <c r="D139" s="157">
        <v>0</v>
      </c>
      <c r="E139" s="39"/>
    </row>
    <row r="140" spans="1:18" ht="48">
      <c r="A140" s="38"/>
      <c r="B140" s="105" t="s">
        <v>466</v>
      </c>
      <c r="C140" s="91"/>
      <c r="D140" s="157">
        <v>0</v>
      </c>
      <c r="E140" s="39"/>
    </row>
    <row r="141" spans="1:18" ht="36">
      <c r="A141" s="38" t="s">
        <v>52</v>
      </c>
      <c r="B141" s="105" t="s">
        <v>465</v>
      </c>
      <c r="C141" s="91"/>
      <c r="D141" s="157">
        <v>0</v>
      </c>
      <c r="E141" s="39" t="s">
        <v>47</v>
      </c>
    </row>
    <row r="142" spans="1:18" ht="24">
      <c r="A142" s="38" t="s">
        <v>52</v>
      </c>
      <c r="B142" s="105" t="s">
        <v>464</v>
      </c>
      <c r="C142" s="91"/>
      <c r="D142" s="157">
        <v>0</v>
      </c>
      <c r="E142" s="40" t="s">
        <v>48</v>
      </c>
    </row>
    <row r="143" spans="1:18" ht="24">
      <c r="A143" s="38"/>
      <c r="B143" s="105" t="s">
        <v>463</v>
      </c>
      <c r="C143" s="91"/>
      <c r="D143" s="157">
        <v>0</v>
      </c>
      <c r="E143" s="40"/>
    </row>
    <row r="144" spans="1:18" ht="60">
      <c r="A144" s="38"/>
      <c r="B144" s="105" t="s">
        <v>462</v>
      </c>
      <c r="C144" s="91"/>
      <c r="D144" s="157">
        <v>0</v>
      </c>
      <c r="E144" s="40"/>
    </row>
    <row r="145" spans="1:5" ht="24">
      <c r="A145" s="38"/>
      <c r="B145" s="105" t="s">
        <v>461</v>
      </c>
      <c r="C145" s="91"/>
      <c r="D145" s="157">
        <v>0</v>
      </c>
      <c r="E145" s="40"/>
    </row>
    <row r="146" spans="1:5" ht="24">
      <c r="A146" s="38"/>
      <c r="B146" s="105" t="s">
        <v>460</v>
      </c>
      <c r="C146" s="91"/>
      <c r="D146" s="157">
        <v>0</v>
      </c>
      <c r="E146" s="40"/>
    </row>
    <row r="147" spans="1:5">
      <c r="A147" s="38" t="s">
        <v>52</v>
      </c>
      <c r="B147" s="105" t="s">
        <v>459</v>
      </c>
      <c r="C147" s="91"/>
      <c r="D147" s="157">
        <v>0</v>
      </c>
      <c r="E147" s="41" t="s">
        <v>49</v>
      </c>
    </row>
    <row r="148" spans="1:5" ht="24">
      <c r="A148" s="38" t="s">
        <v>52</v>
      </c>
      <c r="B148" s="105" t="s">
        <v>458</v>
      </c>
      <c r="C148" s="89"/>
      <c r="D148" s="157">
        <v>0</v>
      </c>
      <c r="E148" s="39" t="s">
        <v>50</v>
      </c>
    </row>
    <row r="149" spans="1:5" ht="36">
      <c r="A149" s="38" t="s">
        <v>52</v>
      </c>
      <c r="B149" s="105" t="s">
        <v>457</v>
      </c>
      <c r="C149" s="89"/>
      <c r="D149" s="157">
        <v>0</v>
      </c>
      <c r="E149" s="39" t="s">
        <v>51</v>
      </c>
    </row>
    <row r="150" spans="1:5">
      <c r="A150" s="38" t="s">
        <v>52</v>
      </c>
      <c r="B150" s="105" t="s">
        <v>456</v>
      </c>
      <c r="C150" s="89"/>
      <c r="D150" s="157">
        <v>0</v>
      </c>
      <c r="E150" s="40"/>
    </row>
    <row r="151" spans="1:5">
      <c r="A151" s="38" t="s">
        <v>52</v>
      </c>
      <c r="B151" s="105" t="s">
        <v>455</v>
      </c>
      <c r="C151" s="89"/>
      <c r="D151" s="157">
        <v>0</v>
      </c>
      <c r="E151" s="39"/>
    </row>
    <row r="152" spans="1:5">
      <c r="A152" s="38" t="s">
        <v>52</v>
      </c>
      <c r="B152" s="105" t="s">
        <v>454</v>
      </c>
      <c r="C152" s="89"/>
      <c r="D152" s="157">
        <v>0</v>
      </c>
      <c r="E152" s="39" t="s">
        <v>46</v>
      </c>
    </row>
    <row r="153" spans="1:5" ht="24">
      <c r="A153" s="38"/>
      <c r="B153" s="105" t="s">
        <v>453</v>
      </c>
      <c r="C153" s="89"/>
      <c r="D153" s="157">
        <v>0</v>
      </c>
      <c r="E153" s="39"/>
    </row>
    <row r="154" spans="1:5" ht="36">
      <c r="A154" s="38"/>
      <c r="B154" s="105" t="s">
        <v>452</v>
      </c>
      <c r="C154" s="89"/>
      <c r="D154" s="157">
        <v>0</v>
      </c>
      <c r="E154" s="39"/>
    </row>
    <row r="155" spans="1:5" ht="24">
      <c r="A155" s="38"/>
      <c r="B155" s="105" t="s">
        <v>451</v>
      </c>
      <c r="C155" s="89"/>
      <c r="D155" s="157">
        <v>0</v>
      </c>
      <c r="E155" s="39"/>
    </row>
    <row r="156" spans="1:5" ht="36">
      <c r="A156" s="38" t="s">
        <v>52</v>
      </c>
      <c r="B156" s="105" t="s">
        <v>450</v>
      </c>
      <c r="C156" s="89"/>
      <c r="D156" s="157">
        <v>0</v>
      </c>
      <c r="E156" s="39" t="s">
        <v>47</v>
      </c>
    </row>
    <row r="157" spans="1:5">
      <c r="A157" s="198" t="s">
        <v>98</v>
      </c>
      <c r="B157" s="199"/>
      <c r="C157" s="199"/>
      <c r="D157" s="34">
        <v>0.13</v>
      </c>
      <c r="E157" s="42"/>
    </row>
    <row r="158" spans="1:5">
      <c r="A158" s="198" t="s">
        <v>99</v>
      </c>
      <c r="B158" s="199"/>
      <c r="C158" s="199"/>
      <c r="D158" s="15">
        <v>2</v>
      </c>
      <c r="E158" s="42"/>
    </row>
    <row r="159" spans="1:5" ht="25.8">
      <c r="A159" s="209" t="s">
        <v>72</v>
      </c>
      <c r="B159" s="223"/>
      <c r="C159" s="223"/>
      <c r="D159" s="223"/>
      <c r="E159" s="224"/>
    </row>
    <row r="160" spans="1:5" ht="24">
      <c r="A160" s="38"/>
      <c r="B160" s="5"/>
      <c r="C160" s="89" t="s">
        <v>142</v>
      </c>
      <c r="D160" s="157">
        <v>0</v>
      </c>
      <c r="E160" s="40"/>
    </row>
    <row r="161" spans="1:5">
      <c r="A161" s="38"/>
      <c r="B161" s="5"/>
      <c r="C161" s="89" t="s">
        <v>144</v>
      </c>
      <c r="D161" s="157">
        <v>0</v>
      </c>
      <c r="E161" s="40"/>
    </row>
    <row r="162" spans="1:5" ht="24">
      <c r="A162" s="38"/>
      <c r="B162" s="5"/>
      <c r="C162" s="89" t="s">
        <v>145</v>
      </c>
      <c r="D162" s="157">
        <v>0</v>
      </c>
      <c r="E162" s="40"/>
    </row>
    <row r="163" spans="1:5" ht="24">
      <c r="A163" s="38"/>
      <c r="B163" s="5"/>
      <c r="C163" s="89" t="s">
        <v>147</v>
      </c>
      <c r="D163" s="157">
        <v>0</v>
      </c>
      <c r="E163" s="40"/>
    </row>
    <row r="164" spans="1:5" ht="24">
      <c r="A164" s="38"/>
      <c r="B164" s="5"/>
      <c r="C164" s="89" t="s">
        <v>149</v>
      </c>
      <c r="D164" s="157">
        <v>0</v>
      </c>
      <c r="E164" s="40"/>
    </row>
    <row r="165" spans="1:5">
      <c r="A165" s="198" t="s">
        <v>98</v>
      </c>
      <c r="B165" s="199"/>
      <c r="C165" s="199"/>
      <c r="D165" s="47">
        <v>0</v>
      </c>
      <c r="E165" s="42"/>
    </row>
    <row r="166" spans="1:5" ht="12.6" thickBot="1">
      <c r="A166" s="219" t="s">
        <v>99</v>
      </c>
      <c r="B166" s="220"/>
      <c r="C166" s="220"/>
      <c r="D166" s="45">
        <v>0</v>
      </c>
      <c r="E166" s="46"/>
    </row>
    <row r="167" spans="1:5" ht="25.8">
      <c r="A167" s="209" t="s">
        <v>67</v>
      </c>
      <c r="B167" s="223"/>
      <c r="C167" s="223"/>
      <c r="D167" s="223"/>
      <c r="E167" s="224"/>
    </row>
    <row r="168" spans="1:5" ht="36">
      <c r="A168" s="70"/>
      <c r="B168" s="102" t="s">
        <v>187</v>
      </c>
      <c r="C168" s="89" t="s">
        <v>188</v>
      </c>
      <c r="D168" s="157">
        <v>1</v>
      </c>
      <c r="E168" s="41"/>
    </row>
    <row r="169" spans="1:5" ht="48">
      <c r="A169" s="70"/>
      <c r="B169" s="102" t="s">
        <v>189</v>
      </c>
      <c r="C169" s="89" t="s">
        <v>190</v>
      </c>
      <c r="D169" s="157">
        <v>1</v>
      </c>
      <c r="E169" s="41"/>
    </row>
    <row r="170" spans="1:5" ht="60">
      <c r="A170" s="70"/>
      <c r="B170" s="102" t="s">
        <v>191</v>
      </c>
      <c r="C170" s="91" t="s">
        <v>192</v>
      </c>
      <c r="D170" s="158">
        <v>1</v>
      </c>
      <c r="E170" s="41"/>
    </row>
    <row r="171" spans="1:5" ht="36">
      <c r="A171" s="70"/>
      <c r="B171" s="102" t="s">
        <v>193</v>
      </c>
      <c r="C171" s="89" t="s">
        <v>183</v>
      </c>
      <c r="D171" s="158">
        <v>1</v>
      </c>
      <c r="E171" s="41"/>
    </row>
    <row r="172" spans="1:5" ht="36">
      <c r="A172" s="70"/>
      <c r="B172" s="104" t="s">
        <v>194</v>
      </c>
      <c r="C172" s="89"/>
      <c r="D172" s="157">
        <v>0</v>
      </c>
      <c r="E172" s="72"/>
    </row>
    <row r="173" spans="1:5" ht="24">
      <c r="A173" s="70"/>
      <c r="B173" s="104" t="s">
        <v>195</v>
      </c>
      <c r="C173" s="89"/>
      <c r="D173" s="157">
        <v>0</v>
      </c>
      <c r="E173" s="41"/>
    </row>
    <row r="174" spans="1:5" ht="24">
      <c r="A174" s="70"/>
      <c r="B174" s="104" t="s">
        <v>196</v>
      </c>
      <c r="C174" s="89"/>
      <c r="D174" s="158">
        <v>0</v>
      </c>
      <c r="E174" s="41"/>
    </row>
    <row r="175" spans="1:5" ht="24">
      <c r="A175" s="70"/>
      <c r="B175" s="104" t="s">
        <v>488</v>
      </c>
      <c r="C175" s="91"/>
      <c r="D175" s="158">
        <v>0</v>
      </c>
      <c r="E175" s="72"/>
    </row>
    <row r="176" spans="1:5">
      <c r="A176" s="70"/>
      <c r="B176" s="104" t="s">
        <v>197</v>
      </c>
      <c r="C176" s="89"/>
      <c r="D176" s="158">
        <v>0</v>
      </c>
      <c r="E176" s="41"/>
    </row>
    <row r="177" spans="1:5" ht="48">
      <c r="A177" s="70"/>
      <c r="B177" s="104" t="s">
        <v>198</v>
      </c>
      <c r="C177" s="91"/>
      <c r="D177" s="158">
        <v>0</v>
      </c>
      <c r="E177" s="41"/>
    </row>
    <row r="178" spans="1:5">
      <c r="A178" s="70"/>
      <c r="B178" s="104" t="s">
        <v>199</v>
      </c>
      <c r="C178" s="90"/>
      <c r="D178" s="157">
        <v>0</v>
      </c>
      <c r="E178" s="41"/>
    </row>
    <row r="179" spans="1:5">
      <c r="A179" s="198" t="s">
        <v>98</v>
      </c>
      <c r="B179" s="199"/>
      <c r="C179" s="199"/>
      <c r="D179" s="34">
        <v>0.36</v>
      </c>
      <c r="E179" s="42"/>
    </row>
    <row r="180" spans="1:5">
      <c r="A180" s="198" t="s">
        <v>99</v>
      </c>
      <c r="B180" s="199"/>
      <c r="C180" s="199"/>
      <c r="D180" s="15">
        <v>4</v>
      </c>
      <c r="E180" s="42"/>
    </row>
    <row r="181" spans="1:5" ht="22.5" customHeight="1">
      <c r="A181" s="209" t="s">
        <v>71</v>
      </c>
      <c r="B181" s="223"/>
      <c r="C181" s="223"/>
      <c r="D181" s="223"/>
      <c r="E181" s="224"/>
    </row>
    <row r="182" spans="1:5" ht="24">
      <c r="A182" s="70"/>
      <c r="B182" s="149" t="s">
        <v>449</v>
      </c>
      <c r="C182" s="83" t="s">
        <v>419</v>
      </c>
      <c r="D182" s="68">
        <v>1</v>
      </c>
      <c r="E182" s="41"/>
    </row>
    <row r="183" spans="1:5" ht="26.4">
      <c r="A183" s="70"/>
      <c r="B183" s="154" t="s">
        <v>431</v>
      </c>
      <c r="C183" s="83" t="s">
        <v>417</v>
      </c>
      <c r="D183" s="68">
        <v>1</v>
      </c>
      <c r="E183" s="41"/>
    </row>
    <row r="184" spans="1:5" ht="26.4">
      <c r="A184" s="70"/>
      <c r="B184" s="154" t="s">
        <v>206</v>
      </c>
      <c r="C184" s="83" t="s">
        <v>424</v>
      </c>
      <c r="D184" s="68">
        <v>1</v>
      </c>
      <c r="E184" s="41"/>
    </row>
    <row r="185" spans="1:5">
      <c r="A185" s="70"/>
      <c r="B185" s="159" t="s">
        <v>448</v>
      </c>
      <c r="C185" s="13"/>
      <c r="D185" s="68">
        <v>0</v>
      </c>
      <c r="E185" s="41"/>
    </row>
    <row r="186" spans="1:5">
      <c r="A186" s="70"/>
      <c r="B186" s="159" t="s">
        <v>447</v>
      </c>
      <c r="C186" s="13"/>
      <c r="D186" s="68">
        <v>0</v>
      </c>
      <c r="E186" s="41"/>
    </row>
    <row r="187" spans="1:5">
      <c r="A187" s="70"/>
      <c r="B187" s="155" t="s">
        <v>432</v>
      </c>
      <c r="C187" s="13"/>
      <c r="D187" s="68">
        <v>0</v>
      </c>
      <c r="E187" s="41"/>
    </row>
    <row r="188" spans="1:5" ht="22.5" customHeight="1">
      <c r="A188" s="70"/>
      <c r="B188" s="155" t="s">
        <v>433</v>
      </c>
      <c r="C188" s="13"/>
      <c r="D188" s="68">
        <v>0</v>
      </c>
      <c r="E188" s="72"/>
    </row>
    <row r="189" spans="1:5" ht="22.5" customHeight="1">
      <c r="A189" s="70"/>
      <c r="B189" s="155" t="s">
        <v>434</v>
      </c>
      <c r="C189" s="13"/>
      <c r="D189" s="68">
        <v>0</v>
      </c>
      <c r="E189" s="41"/>
    </row>
    <row r="190" spans="1:5">
      <c r="A190" s="70"/>
      <c r="B190" s="229" t="s">
        <v>435</v>
      </c>
      <c r="C190" s="13"/>
      <c r="D190" s="68">
        <v>0</v>
      </c>
      <c r="E190" s="41"/>
    </row>
    <row r="191" spans="1:5">
      <c r="A191" s="70"/>
      <c r="B191" s="230"/>
      <c r="C191" s="13"/>
      <c r="D191" s="68">
        <v>0</v>
      </c>
      <c r="E191" s="41"/>
    </row>
    <row r="192" spans="1:5">
      <c r="A192" s="70"/>
      <c r="B192" s="231"/>
      <c r="C192" s="13"/>
      <c r="D192" s="68">
        <v>0</v>
      </c>
      <c r="E192" s="41"/>
    </row>
    <row r="193" spans="1:5" ht="22.5" customHeight="1">
      <c r="A193" s="70"/>
      <c r="B193" s="156" t="s">
        <v>436</v>
      </c>
      <c r="C193" s="13"/>
      <c r="D193" s="68">
        <v>0</v>
      </c>
      <c r="E193" s="41"/>
    </row>
    <row r="194" spans="1:5">
      <c r="A194" s="198" t="s">
        <v>98</v>
      </c>
      <c r="B194" s="199"/>
      <c r="C194" s="199"/>
      <c r="D194" s="37">
        <v>0.25</v>
      </c>
      <c r="E194" s="42"/>
    </row>
    <row r="195" spans="1:5">
      <c r="A195" s="198" t="s">
        <v>99</v>
      </c>
      <c r="B195" s="199"/>
      <c r="C195" s="199"/>
      <c r="D195" s="15">
        <v>3</v>
      </c>
      <c r="E195" s="42"/>
    </row>
    <row r="196" spans="1:5" ht="25.8">
      <c r="A196" s="209" t="s">
        <v>69</v>
      </c>
      <c r="B196" s="223"/>
      <c r="C196" s="223"/>
      <c r="D196" s="223"/>
      <c r="E196" s="224"/>
    </row>
    <row r="197" spans="1:5" ht="36">
      <c r="A197" s="70"/>
      <c r="B197" s="159" t="s">
        <v>444</v>
      </c>
      <c r="C197" s="9"/>
      <c r="D197" s="68">
        <v>0</v>
      </c>
      <c r="E197" s="39" t="s">
        <v>11</v>
      </c>
    </row>
    <row r="198" spans="1:5">
      <c r="A198" s="198" t="s">
        <v>98</v>
      </c>
      <c r="B198" s="199"/>
      <c r="C198" s="199"/>
      <c r="D198" s="37">
        <v>0</v>
      </c>
      <c r="E198" s="42"/>
    </row>
    <row r="199" spans="1:5">
      <c r="A199" s="198" t="s">
        <v>99</v>
      </c>
      <c r="B199" s="199"/>
      <c r="C199" s="199"/>
      <c r="D199" s="15">
        <v>0</v>
      </c>
      <c r="E199" s="42"/>
    </row>
    <row r="200" spans="1:5" ht="25.8">
      <c r="A200" s="209" t="s">
        <v>207</v>
      </c>
      <c r="B200" s="223"/>
      <c r="C200" s="223"/>
      <c r="D200" s="223"/>
      <c r="E200" s="224"/>
    </row>
    <row r="201" spans="1:5" ht="36">
      <c r="A201" s="38"/>
      <c r="B201" s="105" t="s">
        <v>440</v>
      </c>
      <c r="C201" s="89"/>
      <c r="D201" s="157">
        <v>0</v>
      </c>
      <c r="E201" s="40"/>
    </row>
    <row r="202" spans="1:5">
      <c r="A202" s="38"/>
      <c r="B202" s="105" t="s">
        <v>441</v>
      </c>
      <c r="C202" s="89"/>
      <c r="D202" s="157">
        <v>0</v>
      </c>
      <c r="E202" s="40"/>
    </row>
    <row r="203" spans="1:5" ht="24">
      <c r="A203" s="38"/>
      <c r="B203" s="105" t="s">
        <v>442</v>
      </c>
      <c r="C203" s="89"/>
      <c r="D203" s="157">
        <v>0</v>
      </c>
      <c r="E203" s="40"/>
    </row>
    <row r="204" spans="1:5">
      <c r="A204" s="38"/>
      <c r="B204" s="105" t="s">
        <v>443</v>
      </c>
      <c r="C204" s="89"/>
      <c r="D204" s="157">
        <v>0</v>
      </c>
      <c r="E204" s="40"/>
    </row>
    <row r="205" spans="1:5">
      <c r="A205" s="198" t="s">
        <v>98</v>
      </c>
      <c r="B205" s="199"/>
      <c r="C205" s="199"/>
      <c r="D205" s="47">
        <v>0</v>
      </c>
      <c r="E205" s="42"/>
    </row>
    <row r="206" spans="1:5" ht="12.6" thickBot="1">
      <c r="A206" s="219" t="s">
        <v>99</v>
      </c>
      <c r="B206" s="220"/>
      <c r="C206" s="220"/>
      <c r="D206" s="45">
        <v>0</v>
      </c>
      <c r="E206" s="46"/>
    </row>
    <row r="207" spans="1:5" ht="25.8">
      <c r="A207" s="209" t="s">
        <v>66</v>
      </c>
      <c r="B207" s="223"/>
      <c r="C207" s="223"/>
      <c r="D207" s="223"/>
      <c r="E207" s="224"/>
    </row>
    <row r="208" spans="1:5" ht="24">
      <c r="A208" s="38" t="s">
        <v>8</v>
      </c>
      <c r="B208" s="129" t="s">
        <v>270</v>
      </c>
      <c r="C208" s="129"/>
      <c r="D208" s="68"/>
      <c r="E208" s="39" t="s">
        <v>7</v>
      </c>
    </row>
    <row r="209" spans="1:5">
      <c r="A209" s="198" t="s">
        <v>98</v>
      </c>
      <c r="B209" s="199"/>
      <c r="C209" s="199"/>
      <c r="D209" s="37">
        <v>0</v>
      </c>
      <c r="E209" s="42"/>
    </row>
    <row r="210" spans="1:5">
      <c r="A210" s="198" t="s">
        <v>99</v>
      </c>
      <c r="B210" s="199"/>
      <c r="C210" s="199"/>
      <c r="D210" s="15"/>
      <c r="E210" s="42"/>
    </row>
    <row r="211" spans="1:5" ht="25.8">
      <c r="A211" s="209" t="s">
        <v>437</v>
      </c>
      <c r="B211" s="223"/>
      <c r="C211" s="223"/>
      <c r="D211" s="223"/>
      <c r="E211" s="224"/>
    </row>
    <row r="212" spans="1:5">
      <c r="A212" s="70"/>
      <c r="B212" s="129" t="s">
        <v>270</v>
      </c>
      <c r="C212" s="130"/>
      <c r="D212" s="68"/>
      <c r="E212" s="41"/>
    </row>
    <row r="213" spans="1:5">
      <c r="A213" s="198" t="s">
        <v>98</v>
      </c>
      <c r="B213" s="199"/>
      <c r="C213" s="199"/>
      <c r="D213" s="37" t="s">
        <v>271</v>
      </c>
      <c r="E213" s="42"/>
    </row>
    <row r="214" spans="1:5">
      <c r="A214" s="198" t="s">
        <v>99</v>
      </c>
      <c r="B214" s="199"/>
      <c r="C214" s="199"/>
      <c r="D214" s="15"/>
      <c r="E214" s="42"/>
    </row>
    <row r="215" spans="1:5" ht="25.8">
      <c r="A215" s="209" t="s">
        <v>68</v>
      </c>
      <c r="B215" s="223"/>
      <c r="C215" s="223"/>
      <c r="D215" s="223"/>
      <c r="E215" s="224"/>
    </row>
    <row r="216" spans="1:5">
      <c r="A216" s="70"/>
      <c r="B216" s="129" t="s">
        <v>270</v>
      </c>
      <c r="C216" s="130"/>
      <c r="D216" s="68"/>
      <c r="E216" s="41"/>
    </row>
    <row r="217" spans="1:5">
      <c r="A217" s="198" t="s">
        <v>98</v>
      </c>
      <c r="B217" s="199"/>
      <c r="C217" s="199"/>
      <c r="D217" s="37" t="s">
        <v>271</v>
      </c>
      <c r="E217" s="42"/>
    </row>
    <row r="218" spans="1:5">
      <c r="A218" s="198" t="s">
        <v>99</v>
      </c>
      <c r="B218" s="199"/>
      <c r="C218" s="199"/>
      <c r="D218" s="15"/>
      <c r="E218" s="42"/>
    </row>
    <row r="219" spans="1:5" ht="12.6" thickBot="1"/>
    <row r="220" spans="1:5" ht="263.10000000000002" customHeight="1" thickBot="1">
      <c r="A220" s="226" t="s">
        <v>137</v>
      </c>
      <c r="B220" s="227"/>
      <c r="C220" s="227"/>
      <c r="D220" s="227"/>
      <c r="E220" s="228"/>
    </row>
  </sheetData>
  <mergeCells count="48">
    <mergeCell ref="A207:E207"/>
    <mergeCell ref="A166:C166"/>
    <mergeCell ref="A181:E181"/>
    <mergeCell ref="A218:C218"/>
    <mergeCell ref="A167:E167"/>
    <mergeCell ref="A180:C180"/>
    <mergeCell ref="A179:C179"/>
    <mergeCell ref="A211:E211"/>
    <mergeCell ref="A213:C213"/>
    <mergeCell ref="A214:C214"/>
    <mergeCell ref="A205:C205"/>
    <mergeCell ref="A209:C209"/>
    <mergeCell ref="A210:C210"/>
    <mergeCell ref="A215:E215"/>
    <mergeCell ref="A217:C217"/>
    <mergeCell ref="A198:C198"/>
    <mergeCell ref="A1:E1"/>
    <mergeCell ref="A220:E220"/>
    <mergeCell ref="A133:E133"/>
    <mergeCell ref="A157:C157"/>
    <mergeCell ref="A158:C158"/>
    <mergeCell ref="A3:E3"/>
    <mergeCell ref="A194:C194"/>
    <mergeCell ref="A195:C195"/>
    <mergeCell ref="A55:E55"/>
    <mergeCell ref="A28:C28"/>
    <mergeCell ref="A29:C29"/>
    <mergeCell ref="A13:E13"/>
    <mergeCell ref="A11:C11"/>
    <mergeCell ref="A30:E30"/>
    <mergeCell ref="A53:C53"/>
    <mergeCell ref="A54:C54"/>
    <mergeCell ref="A12:C12"/>
    <mergeCell ref="A200:E200"/>
    <mergeCell ref="A199:C199"/>
    <mergeCell ref="A71:E71"/>
    <mergeCell ref="A206:C206"/>
    <mergeCell ref="A69:C69"/>
    <mergeCell ref="A70:C70"/>
    <mergeCell ref="A165:C165"/>
    <mergeCell ref="A196:E196"/>
    <mergeCell ref="A76:C76"/>
    <mergeCell ref="A77:C77"/>
    <mergeCell ref="A159:E159"/>
    <mergeCell ref="B190:B192"/>
    <mergeCell ref="A78:E78"/>
    <mergeCell ref="A131:C131"/>
    <mergeCell ref="A132:C1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3"/>
  <sheetViews>
    <sheetView topLeftCell="C1" zoomScaleNormal="70" workbookViewId="0">
      <pane ySplit="2" topLeftCell="A102" activePane="bottomLeft" state="frozen"/>
      <selection activeCell="C1" sqref="C1"/>
      <selection pane="bottomLeft" activeCell="A114" sqref="A114"/>
    </sheetView>
  </sheetViews>
  <sheetFormatPr defaultColWidth="8.6640625" defaultRowHeight="12"/>
  <cols>
    <col min="1" max="1" width="9.88671875" style="18" hidden="1" customWidth="1"/>
    <col min="2" max="2" width="26.5546875" style="14" hidden="1" customWidth="1"/>
    <col min="3" max="3" width="63" style="14" customWidth="1"/>
    <col min="4" max="4" width="9.33203125" style="14" bestFit="1" customWidth="1"/>
    <col min="5" max="5" width="13" style="14" bestFit="1" customWidth="1"/>
    <col min="6" max="6" width="18.109375" style="19" customWidth="1"/>
    <col min="7" max="16384" width="8.6640625" style="14"/>
  </cols>
  <sheetData>
    <row r="1" spans="1:20" ht="85.5" customHeight="1">
      <c r="A1" s="212" t="s">
        <v>267</v>
      </c>
      <c r="B1" s="213"/>
      <c r="C1" s="213"/>
      <c r="D1" s="213"/>
      <c r="E1" s="213"/>
      <c r="F1" s="214"/>
      <c r="O1" s="16"/>
    </row>
    <row r="2" spans="1:20">
      <c r="A2" s="106" t="s">
        <v>1</v>
      </c>
      <c r="B2" s="107" t="s">
        <v>0</v>
      </c>
      <c r="C2" s="107" t="s">
        <v>103</v>
      </c>
      <c r="D2" s="107" t="s">
        <v>87</v>
      </c>
      <c r="E2" s="107" t="s">
        <v>105</v>
      </c>
      <c r="F2" s="108" t="s">
        <v>104</v>
      </c>
    </row>
    <row r="3" spans="1:20" ht="25.8">
      <c r="A3" s="209" t="s">
        <v>63</v>
      </c>
      <c r="B3" s="223"/>
      <c r="C3" s="223"/>
      <c r="D3" s="223"/>
      <c r="E3" s="223"/>
      <c r="F3" s="224"/>
      <c r="O3" s="16"/>
      <c r="R3" s="16"/>
      <c r="S3" s="16"/>
      <c r="T3" s="16"/>
    </row>
    <row r="4" spans="1:20">
      <c r="A4" s="51"/>
      <c r="B4" s="4"/>
      <c r="C4" s="129" t="s">
        <v>303</v>
      </c>
      <c r="D4" s="129" t="s">
        <v>146</v>
      </c>
      <c r="E4" s="129" t="s">
        <v>2</v>
      </c>
      <c r="F4" s="78">
        <v>0</v>
      </c>
    </row>
    <row r="5" spans="1:20">
      <c r="A5" s="51"/>
      <c r="B5" s="1"/>
      <c r="C5" s="129" t="s">
        <v>304</v>
      </c>
      <c r="D5" s="129" t="s">
        <v>153</v>
      </c>
      <c r="E5" s="129" t="s">
        <v>2</v>
      </c>
      <c r="F5" s="78">
        <v>1</v>
      </c>
    </row>
    <row r="6" spans="1:20" ht="21.6">
      <c r="A6" s="51"/>
      <c r="B6" s="1"/>
      <c r="C6" s="129" t="s">
        <v>305</v>
      </c>
      <c r="D6" s="129" t="s">
        <v>146</v>
      </c>
      <c r="E6" s="129" t="s">
        <v>2</v>
      </c>
      <c r="F6" s="78">
        <v>0</v>
      </c>
    </row>
    <row r="7" spans="1:20">
      <c r="A7" s="51"/>
      <c r="B7" s="1"/>
      <c r="C7" s="129" t="s">
        <v>307</v>
      </c>
      <c r="D7" s="129" t="s">
        <v>185</v>
      </c>
      <c r="E7" s="129" t="s">
        <v>2</v>
      </c>
      <c r="F7" s="78">
        <v>1</v>
      </c>
    </row>
    <row r="8" spans="1:20" ht="21.6">
      <c r="A8" s="51"/>
      <c r="B8" s="4"/>
      <c r="C8" s="129" t="s">
        <v>308</v>
      </c>
      <c r="D8" s="129" t="s">
        <v>185</v>
      </c>
      <c r="E8" s="129" t="s">
        <v>2</v>
      </c>
      <c r="F8" s="78">
        <v>1</v>
      </c>
    </row>
    <row r="9" spans="1:20" ht="21.6">
      <c r="A9" s="51"/>
      <c r="B9" s="1"/>
      <c r="C9" s="129" t="s">
        <v>309</v>
      </c>
      <c r="D9" s="129" t="s">
        <v>185</v>
      </c>
      <c r="E9" s="129" t="s">
        <v>2</v>
      </c>
      <c r="F9" s="78">
        <v>1</v>
      </c>
    </row>
    <row r="10" spans="1:20" ht="32.4">
      <c r="A10" s="51"/>
      <c r="B10" s="1"/>
      <c r="C10" s="129" t="s">
        <v>310</v>
      </c>
      <c r="D10" s="129" t="s">
        <v>185</v>
      </c>
      <c r="E10" s="129" t="s">
        <v>2</v>
      </c>
      <c r="F10" s="78">
        <v>1</v>
      </c>
    </row>
    <row r="11" spans="1:20" ht="32.4">
      <c r="A11" s="51"/>
      <c r="B11" s="1"/>
      <c r="C11" s="129" t="s">
        <v>311</v>
      </c>
      <c r="D11" s="129" t="s">
        <v>185</v>
      </c>
      <c r="E11" s="129" t="s">
        <v>2</v>
      </c>
      <c r="F11" s="78">
        <v>1</v>
      </c>
    </row>
    <row r="12" spans="1:20">
      <c r="A12" s="198" t="s">
        <v>98</v>
      </c>
      <c r="B12" s="199"/>
      <c r="C12" s="199"/>
      <c r="D12" s="36"/>
      <c r="E12" s="3"/>
      <c r="F12" s="49">
        <v>0.75</v>
      </c>
    </row>
    <row r="13" spans="1:20">
      <c r="A13" s="198" t="s">
        <v>99</v>
      </c>
      <c r="B13" s="199"/>
      <c r="C13" s="199"/>
      <c r="D13" s="15"/>
      <c r="E13" s="3"/>
      <c r="F13" s="50">
        <v>8</v>
      </c>
    </row>
    <row r="14" spans="1:20" ht="25.8">
      <c r="A14" s="209" t="s">
        <v>64</v>
      </c>
      <c r="B14" s="223"/>
      <c r="C14" s="223"/>
      <c r="D14" s="223"/>
      <c r="E14" s="223"/>
      <c r="F14" s="224"/>
      <c r="O14" s="16"/>
      <c r="R14" s="16"/>
      <c r="S14" s="16"/>
      <c r="T14" s="16"/>
    </row>
    <row r="15" spans="1:20">
      <c r="A15" s="51"/>
      <c r="B15" s="1"/>
      <c r="C15" s="78" t="s">
        <v>325</v>
      </c>
      <c r="D15" s="78" t="s">
        <v>146</v>
      </c>
      <c r="E15" s="78" t="s">
        <v>2</v>
      </c>
      <c r="F15" s="78">
        <v>0</v>
      </c>
    </row>
    <row r="16" spans="1:20" ht="27" customHeight="1">
      <c r="A16" s="51"/>
      <c r="B16" s="1"/>
      <c r="C16" s="78" t="s">
        <v>326</v>
      </c>
      <c r="D16" s="78" t="s">
        <v>146</v>
      </c>
      <c r="E16" s="78" t="s">
        <v>2</v>
      </c>
      <c r="F16" s="78">
        <v>0</v>
      </c>
    </row>
    <row r="17" spans="1:20" ht="27" customHeight="1">
      <c r="A17" s="51"/>
      <c r="B17" s="1"/>
      <c r="C17" s="78" t="s">
        <v>328</v>
      </c>
      <c r="D17" s="78" t="s">
        <v>146</v>
      </c>
      <c r="E17" s="78" t="s">
        <v>2</v>
      </c>
      <c r="F17" s="78">
        <v>1</v>
      </c>
    </row>
    <row r="18" spans="1:20" ht="27" customHeight="1">
      <c r="A18" s="51"/>
      <c r="B18" s="1"/>
      <c r="C18" s="78" t="s">
        <v>333</v>
      </c>
      <c r="D18" s="78" t="s">
        <v>146</v>
      </c>
      <c r="E18" s="78" t="s">
        <v>2</v>
      </c>
      <c r="F18" s="78">
        <v>0</v>
      </c>
    </row>
    <row r="19" spans="1:20" ht="27" customHeight="1">
      <c r="A19" s="51"/>
      <c r="B19" s="1"/>
      <c r="C19" s="78" t="s">
        <v>334</v>
      </c>
      <c r="D19" s="78" t="s">
        <v>146</v>
      </c>
      <c r="E19" s="78" t="s">
        <v>2</v>
      </c>
      <c r="F19" s="78">
        <v>1</v>
      </c>
    </row>
    <row r="20" spans="1:20" ht="27" customHeight="1">
      <c r="A20" s="51"/>
      <c r="B20" s="1"/>
      <c r="C20" s="78" t="s">
        <v>336</v>
      </c>
      <c r="D20" s="78" t="s">
        <v>146</v>
      </c>
      <c r="E20" s="78" t="s">
        <v>2</v>
      </c>
      <c r="F20" s="78">
        <v>1</v>
      </c>
    </row>
    <row r="21" spans="1:20" ht="27" customHeight="1">
      <c r="A21" s="51"/>
      <c r="B21" s="1"/>
      <c r="C21" s="78" t="s">
        <v>341</v>
      </c>
      <c r="D21" s="78" t="s">
        <v>146</v>
      </c>
      <c r="E21" s="78" t="s">
        <v>2</v>
      </c>
      <c r="F21" s="78">
        <v>1</v>
      </c>
    </row>
    <row r="22" spans="1:20" ht="27" customHeight="1">
      <c r="A22" s="51"/>
      <c r="B22" s="1"/>
      <c r="C22" s="78" t="s">
        <v>353</v>
      </c>
      <c r="D22" s="78" t="s">
        <v>153</v>
      </c>
      <c r="E22" s="78" t="s">
        <v>2</v>
      </c>
      <c r="F22" s="78">
        <v>1</v>
      </c>
    </row>
    <row r="23" spans="1:20">
      <c r="A23" s="198" t="s">
        <v>98</v>
      </c>
      <c r="B23" s="199"/>
      <c r="C23" s="199"/>
      <c r="D23" s="36"/>
      <c r="E23" s="3"/>
      <c r="F23" s="52">
        <v>0.63</v>
      </c>
    </row>
    <row r="24" spans="1:20">
      <c r="A24" s="198" t="s">
        <v>99</v>
      </c>
      <c r="B24" s="199"/>
      <c r="C24" s="199"/>
      <c r="D24" s="15"/>
      <c r="E24" s="3"/>
      <c r="F24" s="50">
        <v>7</v>
      </c>
    </row>
    <row r="25" spans="1:20" ht="25.8">
      <c r="A25" s="209" t="s">
        <v>65</v>
      </c>
      <c r="B25" s="223"/>
      <c r="C25" s="223"/>
      <c r="D25" s="223"/>
      <c r="E25" s="223"/>
      <c r="F25" s="224"/>
      <c r="O25" s="16"/>
      <c r="R25" s="16"/>
      <c r="S25" s="16"/>
      <c r="T25" s="16"/>
    </row>
    <row r="26" spans="1:20">
      <c r="A26" s="51"/>
      <c r="B26" s="1"/>
      <c r="C26" s="78" t="s">
        <v>372</v>
      </c>
      <c r="D26" s="78" t="s">
        <v>146</v>
      </c>
      <c r="E26" s="78" t="s">
        <v>2</v>
      </c>
      <c r="F26" s="78">
        <v>1</v>
      </c>
    </row>
    <row r="27" spans="1:20">
      <c r="A27" s="51"/>
      <c r="B27" s="1"/>
      <c r="C27" s="78" t="s">
        <v>381</v>
      </c>
      <c r="D27" s="78" t="s">
        <v>146</v>
      </c>
      <c r="E27" s="78" t="s">
        <v>2</v>
      </c>
      <c r="F27" s="78">
        <v>1</v>
      </c>
    </row>
    <row r="28" spans="1:20">
      <c r="A28" s="51"/>
      <c r="B28" s="1"/>
      <c r="C28" s="78" t="s">
        <v>382</v>
      </c>
      <c r="D28" s="78" t="s">
        <v>146</v>
      </c>
      <c r="E28" s="78" t="s">
        <v>2</v>
      </c>
      <c r="F28" s="78">
        <v>0</v>
      </c>
    </row>
    <row r="29" spans="1:20">
      <c r="A29" s="51"/>
      <c r="B29" s="1"/>
      <c r="C29" s="78" t="s">
        <v>385</v>
      </c>
      <c r="D29" s="78" t="s">
        <v>146</v>
      </c>
      <c r="E29" s="78" t="s">
        <v>2</v>
      </c>
      <c r="F29" s="78">
        <v>1</v>
      </c>
    </row>
    <row r="30" spans="1:20">
      <c r="A30" s="51"/>
      <c r="B30" s="1"/>
      <c r="C30" s="78" t="s">
        <v>386</v>
      </c>
      <c r="D30" s="78" t="s">
        <v>146</v>
      </c>
      <c r="E30" s="78" t="s">
        <v>2</v>
      </c>
      <c r="F30" s="78">
        <v>1</v>
      </c>
    </row>
    <row r="31" spans="1:20">
      <c r="A31" s="198" t="s">
        <v>98</v>
      </c>
      <c r="B31" s="199"/>
      <c r="C31" s="199"/>
      <c r="D31" s="36"/>
      <c r="E31" s="3"/>
      <c r="F31" s="49">
        <v>0.8</v>
      </c>
    </row>
    <row r="32" spans="1:20">
      <c r="A32" s="198" t="s">
        <v>99</v>
      </c>
      <c r="B32" s="199"/>
      <c r="C32" s="199"/>
      <c r="D32" s="15"/>
      <c r="E32" s="3"/>
      <c r="F32" s="50">
        <v>8</v>
      </c>
    </row>
    <row r="33" spans="1:20" ht="25.8">
      <c r="A33" s="209" t="s">
        <v>61</v>
      </c>
      <c r="B33" s="223"/>
      <c r="C33" s="223"/>
      <c r="D33" s="223"/>
      <c r="E33" s="223"/>
      <c r="F33" s="224"/>
      <c r="O33" s="16"/>
      <c r="R33" s="16"/>
      <c r="S33" s="16"/>
      <c r="T33" s="16"/>
    </row>
    <row r="34" spans="1:20" ht="24">
      <c r="A34" s="38" t="s">
        <v>37</v>
      </c>
      <c r="B34" s="1" t="s">
        <v>35</v>
      </c>
      <c r="C34" s="78" t="s">
        <v>273</v>
      </c>
      <c r="D34" s="78" t="s">
        <v>146</v>
      </c>
      <c r="E34" s="78" t="s">
        <v>2</v>
      </c>
      <c r="F34" s="78">
        <v>0</v>
      </c>
    </row>
    <row r="35" spans="1:20" ht="21.75" customHeight="1">
      <c r="A35" s="38" t="s">
        <v>37</v>
      </c>
      <c r="B35" s="1" t="s">
        <v>35</v>
      </c>
      <c r="C35" s="78" t="s">
        <v>274</v>
      </c>
      <c r="D35" s="78" t="s">
        <v>153</v>
      </c>
      <c r="E35" s="78" t="s">
        <v>2</v>
      </c>
      <c r="F35" s="78">
        <v>1</v>
      </c>
    </row>
    <row r="36" spans="1:20" ht="21.75" customHeight="1">
      <c r="A36" s="38" t="s">
        <v>37</v>
      </c>
      <c r="B36" s="1" t="s">
        <v>35</v>
      </c>
      <c r="C36" s="78" t="s">
        <v>275</v>
      </c>
      <c r="D36" s="78" t="s">
        <v>153</v>
      </c>
      <c r="E36" s="78" t="s">
        <v>2</v>
      </c>
      <c r="F36" s="78">
        <v>1</v>
      </c>
    </row>
    <row r="37" spans="1:20" ht="21.75" customHeight="1">
      <c r="A37" s="38" t="s">
        <v>37</v>
      </c>
      <c r="B37" s="1" t="s">
        <v>35</v>
      </c>
      <c r="C37" s="78" t="s">
        <v>277</v>
      </c>
      <c r="D37" s="78" t="s">
        <v>146</v>
      </c>
      <c r="E37" s="78" t="s">
        <v>2</v>
      </c>
      <c r="F37" s="78">
        <v>0</v>
      </c>
    </row>
    <row r="38" spans="1:20" ht="21.75" customHeight="1">
      <c r="A38" s="38" t="s">
        <v>37</v>
      </c>
      <c r="B38" s="1" t="s">
        <v>36</v>
      </c>
      <c r="C38" s="78" t="s">
        <v>281</v>
      </c>
      <c r="D38" s="78" t="s">
        <v>153</v>
      </c>
      <c r="E38" s="78" t="s">
        <v>2</v>
      </c>
      <c r="F38" s="78">
        <v>1</v>
      </c>
    </row>
    <row r="39" spans="1:20" ht="21.75" customHeight="1">
      <c r="A39" s="38" t="s">
        <v>37</v>
      </c>
      <c r="B39" s="1" t="s">
        <v>36</v>
      </c>
      <c r="C39" s="78" t="s">
        <v>283</v>
      </c>
      <c r="D39" s="78" t="s">
        <v>153</v>
      </c>
      <c r="E39" s="78" t="s">
        <v>2</v>
      </c>
      <c r="F39" s="78">
        <v>1</v>
      </c>
    </row>
    <row r="40" spans="1:20" ht="21.75" customHeight="1">
      <c r="A40" s="38" t="s">
        <v>37</v>
      </c>
      <c r="B40" s="1" t="s">
        <v>36</v>
      </c>
      <c r="C40" s="78" t="s">
        <v>286</v>
      </c>
      <c r="D40" s="78" t="s">
        <v>153</v>
      </c>
      <c r="E40" s="78" t="s">
        <v>2</v>
      </c>
      <c r="F40" s="78">
        <v>1</v>
      </c>
    </row>
    <row r="41" spans="1:20">
      <c r="A41" s="198" t="s">
        <v>98</v>
      </c>
      <c r="B41" s="199"/>
      <c r="C41" s="199"/>
      <c r="D41" s="36"/>
      <c r="E41" s="3"/>
      <c r="F41" s="49">
        <v>0.71</v>
      </c>
    </row>
    <row r="42" spans="1:20">
      <c r="A42" s="198" t="s">
        <v>99</v>
      </c>
      <c r="B42" s="199"/>
      <c r="C42" s="199"/>
      <c r="D42" s="15"/>
      <c r="E42" s="3"/>
      <c r="F42" s="50">
        <v>8</v>
      </c>
    </row>
    <row r="43" spans="1:20" ht="25.8">
      <c r="A43" s="209" t="s">
        <v>70</v>
      </c>
      <c r="B43" s="223"/>
      <c r="C43" s="223"/>
      <c r="D43" s="223"/>
      <c r="E43" s="223"/>
      <c r="F43" s="224"/>
      <c r="O43" s="16"/>
      <c r="R43" s="16"/>
      <c r="S43" s="16"/>
      <c r="T43" s="16"/>
    </row>
    <row r="44" spans="1:20" ht="36">
      <c r="A44" s="38" t="s">
        <v>54</v>
      </c>
      <c r="B44" s="15"/>
      <c r="C44" s="84" t="s">
        <v>200</v>
      </c>
      <c r="D44" s="78" t="s">
        <v>146</v>
      </c>
      <c r="E44" s="78" t="s">
        <v>2</v>
      </c>
      <c r="F44" s="78">
        <v>1</v>
      </c>
    </row>
    <row r="45" spans="1:20">
      <c r="A45" s="198" t="s">
        <v>98</v>
      </c>
      <c r="B45" s="199"/>
      <c r="C45" s="199"/>
      <c r="D45" s="36"/>
      <c r="E45" s="3"/>
      <c r="F45" s="49">
        <v>1</v>
      </c>
    </row>
    <row r="46" spans="1:20">
      <c r="A46" s="198" t="s">
        <v>99</v>
      </c>
      <c r="B46" s="199"/>
      <c r="C46" s="199"/>
      <c r="D46" s="15"/>
      <c r="E46" s="3"/>
      <c r="F46" s="50">
        <v>10</v>
      </c>
    </row>
    <row r="47" spans="1:20" ht="25.8">
      <c r="A47" s="232" t="s">
        <v>62</v>
      </c>
      <c r="B47" s="233"/>
      <c r="C47" s="233"/>
      <c r="D47" s="233"/>
      <c r="E47" s="233"/>
      <c r="F47" s="234"/>
      <c r="O47" s="16"/>
      <c r="R47" s="16"/>
      <c r="S47" s="16"/>
      <c r="T47" s="16"/>
    </row>
    <row r="48" spans="1:20">
      <c r="A48" s="109"/>
      <c r="B48" s="115"/>
      <c r="C48" s="78" t="s">
        <v>214</v>
      </c>
      <c r="D48" s="79" t="s">
        <v>153</v>
      </c>
      <c r="E48" s="78" t="s">
        <v>2</v>
      </c>
      <c r="F48" s="78">
        <v>0</v>
      </c>
    </row>
    <row r="49" spans="1:20">
      <c r="A49" s="109"/>
      <c r="B49" s="115"/>
      <c r="C49" s="78" t="s">
        <v>218</v>
      </c>
      <c r="D49" s="78" t="s">
        <v>153</v>
      </c>
      <c r="E49" s="78" t="s">
        <v>2</v>
      </c>
      <c r="F49" s="78">
        <v>1</v>
      </c>
    </row>
    <row r="50" spans="1:20" ht="24">
      <c r="A50" s="109"/>
      <c r="B50" s="115"/>
      <c r="C50" s="78" t="s">
        <v>220</v>
      </c>
      <c r="D50" s="80" t="s">
        <v>153</v>
      </c>
      <c r="E50" s="78" t="s">
        <v>2</v>
      </c>
      <c r="F50" s="78">
        <v>0</v>
      </c>
    </row>
    <row r="51" spans="1:20">
      <c r="A51" s="109"/>
      <c r="B51" s="115"/>
      <c r="C51" s="81" t="s">
        <v>223</v>
      </c>
      <c r="D51" s="80" t="s">
        <v>153</v>
      </c>
      <c r="E51" s="78" t="s">
        <v>2</v>
      </c>
      <c r="F51" s="78">
        <v>0</v>
      </c>
    </row>
    <row r="52" spans="1:20" ht="24">
      <c r="A52" s="109"/>
      <c r="B52" s="115"/>
      <c r="C52" s="81" t="s">
        <v>227</v>
      </c>
      <c r="D52" s="78" t="s">
        <v>146</v>
      </c>
      <c r="E52" s="78" t="s">
        <v>2</v>
      </c>
      <c r="F52" s="78">
        <v>0</v>
      </c>
    </row>
    <row r="53" spans="1:20">
      <c r="A53" s="109"/>
      <c r="B53" s="115"/>
      <c r="C53" s="81" t="s">
        <v>228</v>
      </c>
      <c r="D53" s="79" t="s">
        <v>153</v>
      </c>
      <c r="E53" s="78" t="s">
        <v>2</v>
      </c>
      <c r="F53" s="78">
        <v>1</v>
      </c>
    </row>
    <row r="54" spans="1:20">
      <c r="A54" s="215" t="s">
        <v>98</v>
      </c>
      <c r="B54" s="216"/>
      <c r="C54" s="216"/>
      <c r="D54" s="111"/>
      <c r="E54" s="112"/>
      <c r="F54" s="113">
        <v>0.33</v>
      </c>
    </row>
    <row r="55" spans="1:20">
      <c r="A55" s="215" t="s">
        <v>99</v>
      </c>
      <c r="B55" s="216"/>
      <c r="C55" s="216"/>
      <c r="D55" s="110"/>
      <c r="E55" s="112"/>
      <c r="F55" s="114">
        <v>4</v>
      </c>
    </row>
    <row r="56" spans="1:20" ht="25.8">
      <c r="A56" s="209" t="s">
        <v>60</v>
      </c>
      <c r="B56" s="223"/>
      <c r="C56" s="223"/>
      <c r="D56" s="223"/>
      <c r="E56" s="223"/>
      <c r="F56" s="224"/>
      <c r="O56" s="16"/>
      <c r="R56" s="16"/>
      <c r="S56" s="16"/>
      <c r="T56" s="16"/>
    </row>
    <row r="57" spans="1:20">
      <c r="A57" s="109" t="s">
        <v>52</v>
      </c>
      <c r="B57" s="110"/>
      <c r="C57" s="86" t="s">
        <v>152</v>
      </c>
      <c r="D57" s="78" t="s">
        <v>153</v>
      </c>
      <c r="E57" s="78" t="s">
        <v>2</v>
      </c>
      <c r="F57" s="78">
        <v>0</v>
      </c>
    </row>
    <row r="58" spans="1:20">
      <c r="A58" s="109" t="s">
        <v>52</v>
      </c>
      <c r="B58" s="110"/>
      <c r="C58" s="87" t="s">
        <v>154</v>
      </c>
      <c r="D58" s="78" t="s">
        <v>153</v>
      </c>
      <c r="E58" s="78" t="s">
        <v>2</v>
      </c>
      <c r="F58" s="78">
        <v>0</v>
      </c>
    </row>
    <row r="59" spans="1:20">
      <c r="A59" s="109" t="s">
        <v>52</v>
      </c>
      <c r="B59" s="110"/>
      <c r="C59" s="87" t="s">
        <v>155</v>
      </c>
      <c r="D59" s="78" t="s">
        <v>153</v>
      </c>
      <c r="E59" s="78" t="s">
        <v>2</v>
      </c>
      <c r="F59" s="78">
        <v>0</v>
      </c>
    </row>
    <row r="60" spans="1:20">
      <c r="A60" s="109" t="s">
        <v>52</v>
      </c>
      <c r="B60" s="110"/>
      <c r="C60" s="88" t="s">
        <v>156</v>
      </c>
      <c r="D60" s="78" t="s">
        <v>153</v>
      </c>
      <c r="E60" s="78" t="s">
        <v>2</v>
      </c>
      <c r="F60" s="78">
        <v>0</v>
      </c>
    </row>
    <row r="61" spans="1:20">
      <c r="A61" s="109" t="s">
        <v>52</v>
      </c>
      <c r="B61" s="110"/>
      <c r="C61" s="87" t="s">
        <v>163</v>
      </c>
      <c r="D61" s="78" t="s">
        <v>146</v>
      </c>
      <c r="E61" s="78" t="s">
        <v>2</v>
      </c>
      <c r="F61" s="78">
        <v>1</v>
      </c>
    </row>
    <row r="62" spans="1:20">
      <c r="A62" s="215" t="s">
        <v>98</v>
      </c>
      <c r="B62" s="216"/>
      <c r="C62" s="216"/>
      <c r="D62" s="111"/>
      <c r="E62" s="112"/>
      <c r="F62" s="113">
        <v>0.2</v>
      </c>
    </row>
    <row r="63" spans="1:20">
      <c r="A63" s="215" t="s">
        <v>99</v>
      </c>
      <c r="B63" s="216"/>
      <c r="C63" s="216"/>
      <c r="D63" s="110"/>
      <c r="E63" s="112"/>
      <c r="F63" s="114">
        <v>2</v>
      </c>
    </row>
    <row r="64" spans="1:20" ht="25.8">
      <c r="A64" s="209" t="s">
        <v>72</v>
      </c>
      <c r="B64" s="223"/>
      <c r="C64" s="223"/>
      <c r="D64" s="223"/>
      <c r="E64" s="223"/>
      <c r="F64" s="224"/>
      <c r="O64" s="16"/>
      <c r="R64" s="16"/>
      <c r="S64" s="16"/>
      <c r="T64" s="16"/>
    </row>
    <row r="65" spans="1:20" ht="24">
      <c r="A65" s="53" t="s">
        <v>14</v>
      </c>
      <c r="B65" s="15"/>
      <c r="C65" s="89" t="s">
        <v>445</v>
      </c>
      <c r="D65" s="116" t="s">
        <v>150</v>
      </c>
      <c r="E65" s="78" t="s">
        <v>2</v>
      </c>
      <c r="F65" s="78">
        <v>1</v>
      </c>
    </row>
    <row r="66" spans="1:20">
      <c r="A66" s="198" t="s">
        <v>98</v>
      </c>
      <c r="B66" s="199"/>
      <c r="C66" s="199"/>
      <c r="D66" s="36"/>
      <c r="E66" s="3"/>
      <c r="F66" s="49">
        <v>1</v>
      </c>
    </row>
    <row r="67" spans="1:20" ht="12.6" thickBot="1">
      <c r="A67" s="219" t="s">
        <v>99</v>
      </c>
      <c r="B67" s="220"/>
      <c r="C67" s="220"/>
      <c r="D67" s="45"/>
      <c r="E67" s="54"/>
      <c r="F67" s="55">
        <v>10</v>
      </c>
    </row>
    <row r="68" spans="1:20" ht="25.8">
      <c r="A68" s="209" t="s">
        <v>67</v>
      </c>
      <c r="B68" s="223"/>
      <c r="C68" s="223"/>
      <c r="D68" s="223"/>
      <c r="E68" s="223"/>
      <c r="F68" s="224"/>
      <c r="O68" s="16"/>
      <c r="R68" s="16"/>
      <c r="S68" s="16"/>
      <c r="T68" s="16"/>
    </row>
    <row r="69" spans="1:20" ht="24">
      <c r="A69" s="38"/>
      <c r="B69" s="15"/>
      <c r="C69" s="89" t="s">
        <v>173</v>
      </c>
      <c r="D69" s="78" t="s">
        <v>146</v>
      </c>
      <c r="E69" s="78" t="s">
        <v>2</v>
      </c>
      <c r="F69" s="78">
        <v>0</v>
      </c>
    </row>
    <row r="70" spans="1:20">
      <c r="A70" s="38"/>
      <c r="B70" s="15"/>
      <c r="C70" s="89" t="s">
        <v>184</v>
      </c>
      <c r="D70" s="78" t="s">
        <v>185</v>
      </c>
      <c r="E70" s="78" t="s">
        <v>2</v>
      </c>
      <c r="F70" s="78">
        <v>0</v>
      </c>
    </row>
    <row r="71" spans="1:20">
      <c r="A71" s="198" t="s">
        <v>98</v>
      </c>
      <c r="B71" s="199"/>
      <c r="C71" s="199"/>
      <c r="D71" s="36"/>
      <c r="E71" s="3"/>
      <c r="F71" s="49">
        <v>0</v>
      </c>
    </row>
    <row r="72" spans="1:20">
      <c r="A72" s="198" t="s">
        <v>99</v>
      </c>
      <c r="B72" s="199"/>
      <c r="C72" s="199"/>
      <c r="D72" s="15"/>
      <c r="E72" s="3"/>
      <c r="F72" s="50">
        <v>0</v>
      </c>
    </row>
    <row r="73" spans="1:20" ht="25.8">
      <c r="A73" s="209" t="s">
        <v>71</v>
      </c>
      <c r="B73" s="223"/>
      <c r="C73" s="223"/>
      <c r="D73" s="223"/>
      <c r="E73" s="223"/>
      <c r="F73" s="224"/>
      <c r="O73" s="16"/>
      <c r="R73" s="16"/>
      <c r="S73" s="16"/>
      <c r="T73" s="16"/>
    </row>
    <row r="74" spans="1:20">
      <c r="A74" s="53"/>
      <c r="B74" s="4"/>
      <c r="C74" s="78" t="s">
        <v>421</v>
      </c>
      <c r="D74" s="78" t="s">
        <v>153</v>
      </c>
      <c r="E74" s="78" t="s">
        <v>2</v>
      </c>
      <c r="F74" s="78">
        <v>0</v>
      </c>
    </row>
    <row r="75" spans="1:20" ht="24">
      <c r="A75" s="53"/>
      <c r="B75" s="4"/>
      <c r="C75" s="78" t="s">
        <v>417</v>
      </c>
      <c r="D75" s="78" t="s">
        <v>185</v>
      </c>
      <c r="E75" s="78" t="s">
        <v>2</v>
      </c>
      <c r="F75" s="78">
        <v>0</v>
      </c>
    </row>
    <row r="76" spans="1:20" ht="24">
      <c r="A76" s="53"/>
      <c r="B76" s="21"/>
      <c r="C76" s="78" t="s">
        <v>418</v>
      </c>
      <c r="D76" s="78" t="s">
        <v>185</v>
      </c>
      <c r="E76" s="78" t="s">
        <v>2</v>
      </c>
      <c r="F76" s="78">
        <v>0</v>
      </c>
    </row>
    <row r="77" spans="1:20" ht="24">
      <c r="A77" s="53"/>
      <c r="B77" s="21"/>
      <c r="C77" s="78" t="s">
        <v>424</v>
      </c>
      <c r="D77" s="78" t="s">
        <v>185</v>
      </c>
      <c r="E77" s="78" t="s">
        <v>2</v>
      </c>
      <c r="F77" s="78">
        <v>0</v>
      </c>
    </row>
    <row r="78" spans="1:20">
      <c r="A78" s="198" t="s">
        <v>98</v>
      </c>
      <c r="B78" s="199"/>
      <c r="C78" s="199"/>
      <c r="D78" s="36"/>
      <c r="E78" s="3"/>
      <c r="F78" s="49">
        <v>0</v>
      </c>
    </row>
    <row r="79" spans="1:20">
      <c r="A79" s="198" t="s">
        <v>99</v>
      </c>
      <c r="B79" s="199"/>
      <c r="C79" s="199"/>
      <c r="D79" s="15"/>
      <c r="E79" s="3"/>
      <c r="F79" s="50">
        <v>0</v>
      </c>
    </row>
    <row r="80" spans="1:20" ht="25.8">
      <c r="A80" s="209" t="s">
        <v>69</v>
      </c>
      <c r="B80" s="223"/>
      <c r="C80" s="223"/>
      <c r="D80" s="223"/>
      <c r="E80" s="223"/>
      <c r="F80" s="224"/>
      <c r="O80" s="16"/>
      <c r="R80" s="16"/>
      <c r="S80" s="16"/>
      <c r="T80" s="16"/>
    </row>
    <row r="81" spans="1:20" ht="24">
      <c r="A81" s="38" t="s">
        <v>13</v>
      </c>
      <c r="B81" s="1" t="s">
        <v>10</v>
      </c>
      <c r="C81" s="99" t="s">
        <v>299</v>
      </c>
      <c r="D81" s="146" t="s">
        <v>153</v>
      </c>
      <c r="E81" s="100" t="s">
        <v>2</v>
      </c>
      <c r="F81" s="147">
        <v>0</v>
      </c>
    </row>
    <row r="82" spans="1:20">
      <c r="A82" s="198" t="s">
        <v>98</v>
      </c>
      <c r="B82" s="199"/>
      <c r="C82" s="199"/>
      <c r="D82" s="36"/>
      <c r="E82" s="3"/>
      <c r="F82" s="49">
        <v>0</v>
      </c>
    </row>
    <row r="83" spans="1:20">
      <c r="A83" s="198" t="s">
        <v>99</v>
      </c>
      <c r="B83" s="199"/>
      <c r="C83" s="199"/>
      <c r="D83" s="15"/>
      <c r="E83" s="3"/>
      <c r="F83" s="50">
        <v>0</v>
      </c>
    </row>
    <row r="84" spans="1:20" ht="25.8">
      <c r="A84" s="209" t="s">
        <v>207</v>
      </c>
      <c r="B84" s="223"/>
      <c r="C84" s="223"/>
      <c r="D84" s="223"/>
      <c r="E84" s="223"/>
      <c r="F84" s="224"/>
      <c r="O84" s="16"/>
      <c r="R84" s="16"/>
      <c r="S84" s="16"/>
      <c r="T84" s="16"/>
    </row>
    <row r="85" spans="1:20" ht="14.4">
      <c r="A85" s="53"/>
      <c r="B85" s="15"/>
      <c r="C85" s="73"/>
      <c r="D85" s="76"/>
      <c r="E85" s="74"/>
      <c r="F85" s="74"/>
    </row>
    <row r="86" spans="1:20">
      <c r="A86" s="198" t="s">
        <v>98</v>
      </c>
      <c r="B86" s="199"/>
      <c r="C86" s="199"/>
      <c r="D86" s="36"/>
      <c r="E86" s="3"/>
      <c r="F86" s="49">
        <v>0</v>
      </c>
    </row>
    <row r="87" spans="1:20" ht="12.6" thickBot="1">
      <c r="A87" s="219" t="s">
        <v>99</v>
      </c>
      <c r="B87" s="220"/>
      <c r="C87" s="220"/>
      <c r="D87" s="45"/>
      <c r="E87" s="54"/>
      <c r="F87" s="55">
        <v>0</v>
      </c>
    </row>
    <row r="88" spans="1:20" ht="25.8">
      <c r="A88" s="209" t="s">
        <v>66</v>
      </c>
      <c r="B88" s="223"/>
      <c r="C88" s="223"/>
      <c r="D88" s="223"/>
      <c r="E88" s="223"/>
      <c r="F88" s="224"/>
      <c r="O88" s="16"/>
      <c r="R88" s="16"/>
      <c r="S88" s="16"/>
      <c r="T88" s="16"/>
    </row>
    <row r="89" spans="1:20">
      <c r="A89" s="38"/>
      <c r="B89" s="4"/>
      <c r="C89" s="2" t="s">
        <v>270</v>
      </c>
      <c r="D89" s="2"/>
      <c r="E89" s="2"/>
      <c r="F89" s="48"/>
    </row>
    <row r="90" spans="1:20">
      <c r="A90" s="198" t="s">
        <v>98</v>
      </c>
      <c r="B90" s="199"/>
      <c r="C90" s="199"/>
      <c r="D90" s="36"/>
      <c r="E90" s="3"/>
      <c r="F90" s="49">
        <v>0</v>
      </c>
    </row>
    <row r="91" spans="1:20">
      <c r="A91" s="198" t="s">
        <v>99</v>
      </c>
      <c r="B91" s="199"/>
      <c r="C91" s="199"/>
      <c r="D91" s="15"/>
      <c r="E91" s="3"/>
      <c r="F91" s="50">
        <v>0</v>
      </c>
    </row>
    <row r="92" spans="1:20" ht="25.8">
      <c r="A92" s="209" t="s">
        <v>437</v>
      </c>
      <c r="B92" s="223"/>
      <c r="C92" s="223"/>
      <c r="D92" s="223"/>
      <c r="E92" s="223"/>
      <c r="F92" s="224"/>
      <c r="O92" s="16"/>
      <c r="R92" s="16"/>
      <c r="S92" s="16"/>
      <c r="T92" s="16"/>
    </row>
    <row r="93" spans="1:20">
      <c r="A93" s="38"/>
      <c r="B93" s="1"/>
      <c r="C93" s="5" t="s">
        <v>270</v>
      </c>
      <c r="D93" s="2"/>
      <c r="E93" s="2"/>
      <c r="F93" s="48"/>
    </row>
    <row r="94" spans="1:20">
      <c r="A94" s="198" t="s">
        <v>98</v>
      </c>
      <c r="B94" s="199"/>
      <c r="C94" s="199"/>
      <c r="D94" s="36"/>
      <c r="E94" s="3"/>
      <c r="F94" s="49">
        <v>0</v>
      </c>
    </row>
    <row r="95" spans="1:20">
      <c r="A95" s="198" t="s">
        <v>99</v>
      </c>
      <c r="B95" s="199"/>
      <c r="C95" s="199"/>
      <c r="D95" s="15"/>
      <c r="E95" s="3"/>
      <c r="F95" s="50">
        <v>0</v>
      </c>
    </row>
    <row r="96" spans="1:20" ht="25.8">
      <c r="A96" s="209" t="s">
        <v>68</v>
      </c>
      <c r="B96" s="223"/>
      <c r="C96" s="223"/>
      <c r="D96" s="223"/>
      <c r="E96" s="223"/>
      <c r="F96" s="224"/>
      <c r="O96" s="16"/>
      <c r="R96" s="16"/>
      <c r="S96" s="16"/>
      <c r="T96" s="16"/>
    </row>
    <row r="97" spans="1:6">
      <c r="A97" s="38"/>
      <c r="B97" s="1"/>
      <c r="C97" s="5" t="s">
        <v>270</v>
      </c>
      <c r="D97" s="2"/>
      <c r="E97" s="2"/>
      <c r="F97" s="48"/>
    </row>
    <row r="98" spans="1:6">
      <c r="A98" s="198" t="s">
        <v>98</v>
      </c>
      <c r="B98" s="199"/>
      <c r="C98" s="199"/>
      <c r="D98" s="36"/>
      <c r="E98" s="3"/>
      <c r="F98" s="49">
        <v>0</v>
      </c>
    </row>
    <row r="99" spans="1:6">
      <c r="A99" s="198" t="s">
        <v>99</v>
      </c>
      <c r="B99" s="199"/>
      <c r="C99" s="199"/>
      <c r="D99" s="15"/>
      <c r="E99" s="3"/>
      <c r="F99" s="50">
        <v>0</v>
      </c>
    </row>
    <row r="100" spans="1:6" ht="12.6" thickBot="1">
      <c r="B100" s="17"/>
      <c r="C100" s="8"/>
      <c r="D100" s="10"/>
      <c r="E100" s="8"/>
      <c r="F100" s="22"/>
    </row>
    <row r="101" spans="1:6" ht="239.1" customHeight="1" thickBot="1">
      <c r="A101" s="235" t="s">
        <v>138</v>
      </c>
      <c r="B101" s="236"/>
      <c r="C101" s="236"/>
      <c r="D101" s="236"/>
      <c r="E101" s="236"/>
      <c r="F101" s="237"/>
    </row>
    <row r="102" spans="1:6">
      <c r="B102" s="17"/>
      <c r="C102" s="8"/>
      <c r="D102" s="10"/>
      <c r="E102" s="8"/>
      <c r="F102" s="22"/>
    </row>
    <row r="103" spans="1:6">
      <c r="B103" s="17"/>
      <c r="C103" s="8"/>
      <c r="D103" s="10"/>
      <c r="E103" s="8"/>
      <c r="F103" s="22"/>
    </row>
    <row r="104" spans="1:6">
      <c r="B104" s="17"/>
      <c r="C104" s="8"/>
      <c r="D104" s="10"/>
      <c r="E104" s="8"/>
      <c r="F104" s="22"/>
    </row>
    <row r="105" spans="1:6">
      <c r="B105" s="17"/>
      <c r="C105" s="8"/>
      <c r="D105" s="10"/>
      <c r="E105" s="8"/>
      <c r="F105" s="22"/>
    </row>
    <row r="106" spans="1:6">
      <c r="B106" s="17"/>
      <c r="C106" s="8"/>
      <c r="D106" s="10"/>
      <c r="E106" s="8"/>
      <c r="F106" s="22"/>
    </row>
    <row r="107" spans="1:6">
      <c r="B107" s="17"/>
      <c r="C107" s="8"/>
      <c r="D107" s="10"/>
      <c r="E107" s="8"/>
      <c r="F107" s="22"/>
    </row>
    <row r="108" spans="1:6">
      <c r="B108" s="17"/>
      <c r="C108" s="8"/>
      <c r="D108" s="10"/>
      <c r="E108" s="8"/>
      <c r="F108" s="22"/>
    </row>
    <row r="109" spans="1:6">
      <c r="B109" s="17"/>
      <c r="C109" s="8"/>
      <c r="D109" s="10"/>
      <c r="E109" s="8"/>
      <c r="F109" s="22"/>
    </row>
    <row r="110" spans="1:6">
      <c r="B110" s="17"/>
      <c r="C110" s="8"/>
      <c r="D110" s="10"/>
      <c r="E110" s="8"/>
      <c r="F110" s="22"/>
    </row>
    <row r="111" spans="1:6">
      <c r="B111" s="17"/>
      <c r="C111" s="8"/>
      <c r="D111" s="10"/>
      <c r="E111" s="8"/>
      <c r="F111" s="22"/>
    </row>
    <row r="112" spans="1:6">
      <c r="B112" s="17"/>
      <c r="C112" s="8"/>
      <c r="D112" s="10"/>
      <c r="E112" s="8"/>
      <c r="F112" s="22"/>
    </row>
    <row r="113" spans="2:6">
      <c r="B113" s="17"/>
      <c r="C113" s="8"/>
      <c r="D113" s="10"/>
      <c r="E113" s="8"/>
      <c r="F113" s="22"/>
    </row>
    <row r="114" spans="2:6">
      <c r="B114" s="17"/>
      <c r="C114" s="8"/>
      <c r="D114" s="10"/>
      <c r="E114" s="8"/>
      <c r="F114" s="22"/>
    </row>
    <row r="115" spans="2:6">
      <c r="B115" s="17"/>
      <c r="C115" s="8"/>
      <c r="D115" s="10"/>
      <c r="E115" s="8"/>
      <c r="F115" s="22"/>
    </row>
    <row r="116" spans="2:6">
      <c r="B116" s="17"/>
      <c r="C116" s="8"/>
      <c r="D116" s="10"/>
      <c r="E116" s="8"/>
      <c r="F116" s="22"/>
    </row>
    <row r="117" spans="2:6">
      <c r="B117" s="17"/>
      <c r="C117" s="8"/>
      <c r="D117" s="10"/>
      <c r="E117" s="8"/>
      <c r="F117" s="22"/>
    </row>
    <row r="118" spans="2:6">
      <c r="B118" s="17"/>
      <c r="C118" s="8"/>
      <c r="D118" s="10"/>
      <c r="E118" s="8"/>
      <c r="F118" s="22"/>
    </row>
    <row r="119" spans="2:6">
      <c r="B119" s="17"/>
      <c r="C119" s="8"/>
      <c r="D119" s="10"/>
      <c r="E119" s="8"/>
      <c r="F119" s="22"/>
    </row>
    <row r="120" spans="2:6">
      <c r="B120" s="17"/>
      <c r="C120" s="8"/>
      <c r="D120" s="10"/>
      <c r="E120" s="8"/>
      <c r="F120" s="22"/>
    </row>
    <row r="121" spans="2:6">
      <c r="B121" s="17"/>
      <c r="C121" s="8"/>
      <c r="D121" s="10"/>
      <c r="E121" s="8"/>
      <c r="F121" s="22"/>
    </row>
    <row r="122" spans="2:6">
      <c r="B122" s="17"/>
      <c r="C122" s="8"/>
      <c r="D122" s="10"/>
      <c r="E122" s="8"/>
      <c r="F122" s="22"/>
    </row>
    <row r="123" spans="2:6">
      <c r="B123" s="17"/>
      <c r="C123" s="8"/>
      <c r="D123" s="10"/>
      <c r="E123" s="8"/>
      <c r="F123" s="22"/>
    </row>
    <row r="124" spans="2:6">
      <c r="B124" s="17"/>
      <c r="C124" s="8"/>
      <c r="D124" s="10"/>
      <c r="E124" s="8"/>
      <c r="F124" s="22"/>
    </row>
    <row r="125" spans="2:6">
      <c r="B125" s="17"/>
      <c r="C125" s="8"/>
      <c r="D125" s="10"/>
      <c r="E125" s="8"/>
      <c r="F125" s="22"/>
    </row>
    <row r="126" spans="2:6">
      <c r="B126" s="17"/>
      <c r="C126" s="8"/>
      <c r="D126" s="10"/>
      <c r="E126" s="8"/>
      <c r="F126" s="22"/>
    </row>
    <row r="127" spans="2:6">
      <c r="B127" s="17"/>
      <c r="C127" s="8"/>
      <c r="D127" s="10"/>
      <c r="E127" s="8"/>
      <c r="F127" s="22"/>
    </row>
    <row r="128" spans="2:6">
      <c r="B128" s="17"/>
      <c r="C128" s="8"/>
      <c r="D128" s="10"/>
      <c r="E128" s="8"/>
      <c r="F128" s="22"/>
    </row>
    <row r="129" spans="2:6">
      <c r="B129" s="17"/>
      <c r="C129" s="8"/>
      <c r="D129" s="10"/>
      <c r="E129" s="8"/>
      <c r="F129" s="22"/>
    </row>
    <row r="130" spans="2:6">
      <c r="B130" s="17"/>
      <c r="C130" s="8"/>
      <c r="D130" s="10"/>
      <c r="E130" s="8"/>
      <c r="F130" s="22"/>
    </row>
    <row r="131" spans="2:6">
      <c r="B131" s="17"/>
      <c r="C131" s="8"/>
      <c r="D131" s="10"/>
      <c r="E131" s="8"/>
      <c r="F131" s="22"/>
    </row>
    <row r="132" spans="2:6">
      <c r="B132" s="17"/>
      <c r="C132" s="8"/>
      <c r="D132" s="10"/>
      <c r="E132" s="8"/>
      <c r="F132" s="22"/>
    </row>
    <row r="133" spans="2:6">
      <c r="B133" s="17"/>
      <c r="C133" s="17"/>
      <c r="D133" s="17"/>
      <c r="E133" s="17"/>
      <c r="F133" s="23"/>
    </row>
  </sheetData>
  <mergeCells count="47">
    <mergeCell ref="A41:C41"/>
    <mergeCell ref="A25:F25"/>
    <mergeCell ref="A43:F43"/>
    <mergeCell ref="A45:C45"/>
    <mergeCell ref="A101:F101"/>
    <mergeCell ref="A64:F64"/>
    <mergeCell ref="A66:C66"/>
    <mergeCell ref="A67:C67"/>
    <mergeCell ref="A62:C62"/>
    <mergeCell ref="A63:C63"/>
    <mergeCell ref="A80:F80"/>
    <mergeCell ref="A24:C24"/>
    <mergeCell ref="A96:F96"/>
    <mergeCell ref="A98:C98"/>
    <mergeCell ref="A99:C99"/>
    <mergeCell ref="A92:F92"/>
    <mergeCell ref="A94:C94"/>
    <mergeCell ref="A95:C95"/>
    <mergeCell ref="A88:F88"/>
    <mergeCell ref="A90:C90"/>
    <mergeCell ref="A31:C31"/>
    <mergeCell ref="A32:C32"/>
    <mergeCell ref="A91:C91"/>
    <mergeCell ref="A46:C46"/>
    <mergeCell ref="A42:C42"/>
    <mergeCell ref="A68:F68"/>
    <mergeCell ref="A84:F84"/>
    <mergeCell ref="A86:C86"/>
    <mergeCell ref="A87:C87"/>
    <mergeCell ref="A82:C82"/>
    <mergeCell ref="A83:C83"/>
    <mergeCell ref="A1:F1"/>
    <mergeCell ref="A73:F73"/>
    <mergeCell ref="A14:F14"/>
    <mergeCell ref="A78:C78"/>
    <mergeCell ref="A79:C79"/>
    <mergeCell ref="A56:F56"/>
    <mergeCell ref="A47:F47"/>
    <mergeCell ref="A54:C54"/>
    <mergeCell ref="A55:C55"/>
    <mergeCell ref="A3:F3"/>
    <mergeCell ref="A12:C12"/>
    <mergeCell ref="A13:C13"/>
    <mergeCell ref="A23:C23"/>
    <mergeCell ref="A71:C71"/>
    <mergeCell ref="A72:C72"/>
    <mergeCell ref="A33:F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7"/>
  <sheetViews>
    <sheetView tabSelected="1" topLeftCell="B1" zoomScale="70" zoomScaleNormal="70" workbookViewId="0">
      <pane ySplit="2" topLeftCell="A75" activePane="bottomLeft" state="frozen"/>
      <selection activeCell="B1" sqref="B1"/>
      <selection pane="bottomLeft" activeCell="A109" sqref="A109"/>
    </sheetView>
  </sheetViews>
  <sheetFormatPr defaultColWidth="8.6640625" defaultRowHeight="12"/>
  <cols>
    <col min="1" max="1" width="13.109375" style="26" hidden="1" customWidth="1"/>
    <col min="2" max="2" width="53.109375" style="26" customWidth="1"/>
    <col min="3" max="3" width="55.44140625" style="27" customWidth="1"/>
    <col min="4" max="16384" width="8.6640625" style="26"/>
  </cols>
  <sheetData>
    <row r="1" spans="1:17" s="14" customFormat="1" ht="129" customHeight="1">
      <c r="A1" s="248" t="s">
        <v>266</v>
      </c>
      <c r="B1" s="249"/>
      <c r="C1" s="250"/>
      <c r="L1" s="16"/>
    </row>
    <row r="2" spans="1:17">
      <c r="A2" s="117" t="s">
        <v>1</v>
      </c>
      <c r="B2" s="118" t="s">
        <v>107</v>
      </c>
      <c r="C2" s="119" t="s">
        <v>106</v>
      </c>
    </row>
    <row r="3" spans="1:17" s="14" customFormat="1" ht="19.2">
      <c r="A3" s="238" t="s">
        <v>63</v>
      </c>
      <c r="B3" s="239"/>
      <c r="C3" s="240"/>
      <c r="L3" s="16"/>
      <c r="O3" s="16"/>
      <c r="P3" s="16"/>
      <c r="Q3" s="16"/>
    </row>
    <row r="4" spans="1:17">
      <c r="A4" s="120" t="s">
        <v>5</v>
      </c>
      <c r="B4" s="121" t="s">
        <v>116</v>
      </c>
      <c r="C4" s="122">
        <v>0</v>
      </c>
    </row>
    <row r="5" spans="1:17" ht="15" customHeight="1">
      <c r="A5" s="241" t="s">
        <v>446</v>
      </c>
      <c r="B5" s="242"/>
      <c r="C5" s="123">
        <v>0</v>
      </c>
    </row>
    <row r="6" spans="1:17" s="14" customFormat="1" ht="19.2">
      <c r="A6" s="238" t="s">
        <v>110</v>
      </c>
      <c r="B6" s="239"/>
      <c r="C6" s="240"/>
      <c r="L6" s="16"/>
      <c r="O6" s="16"/>
      <c r="P6" s="16"/>
      <c r="Q6" s="16"/>
    </row>
    <row r="7" spans="1:17">
      <c r="A7" s="120" t="s">
        <v>4</v>
      </c>
      <c r="B7" s="99" t="s">
        <v>117</v>
      </c>
      <c r="C7" s="122">
        <v>0</v>
      </c>
    </row>
    <row r="8" spans="1:17">
      <c r="A8" s="120" t="s">
        <v>4</v>
      </c>
      <c r="B8" s="99" t="s">
        <v>118</v>
      </c>
      <c r="C8" s="122">
        <v>0</v>
      </c>
    </row>
    <row r="9" spans="1:17">
      <c r="A9" s="120" t="s">
        <v>4</v>
      </c>
      <c r="B9" s="99" t="s">
        <v>119</v>
      </c>
      <c r="C9" s="122">
        <v>0</v>
      </c>
    </row>
    <row r="10" spans="1:17" ht="11.25" customHeight="1">
      <c r="A10" s="120" t="s">
        <v>4</v>
      </c>
      <c r="B10" s="99" t="s">
        <v>120</v>
      </c>
      <c r="C10" s="122">
        <v>0</v>
      </c>
    </row>
    <row r="11" spans="1:17" ht="11.25" customHeight="1">
      <c r="A11" s="120" t="s">
        <v>4</v>
      </c>
      <c r="B11" s="99" t="s">
        <v>121</v>
      </c>
      <c r="C11" s="122">
        <v>0</v>
      </c>
    </row>
    <row r="12" spans="1:17" ht="15" customHeight="1">
      <c r="A12" s="241" t="s">
        <v>446</v>
      </c>
      <c r="B12" s="242"/>
      <c r="C12" s="123">
        <v>0</v>
      </c>
    </row>
    <row r="13" spans="1:17" s="14" customFormat="1" ht="19.2">
      <c r="A13" s="238" t="s">
        <v>65</v>
      </c>
      <c r="B13" s="239"/>
      <c r="C13" s="240"/>
      <c r="L13" s="16"/>
      <c r="O13" s="16"/>
      <c r="P13" s="16"/>
      <c r="Q13" s="16"/>
    </row>
    <row r="14" spans="1:17">
      <c r="A14" s="120" t="s">
        <v>6</v>
      </c>
      <c r="B14" s="99" t="s">
        <v>133</v>
      </c>
      <c r="C14" s="122">
        <v>0</v>
      </c>
    </row>
    <row r="15" spans="1:17">
      <c r="A15" s="120" t="s">
        <v>6</v>
      </c>
      <c r="B15" s="99" t="s">
        <v>134</v>
      </c>
      <c r="C15" s="122">
        <v>0</v>
      </c>
    </row>
    <row r="16" spans="1:17" ht="15" customHeight="1">
      <c r="A16" s="241" t="s">
        <v>446</v>
      </c>
      <c r="B16" s="242"/>
      <c r="C16" s="123">
        <v>0</v>
      </c>
    </row>
    <row r="17" spans="1:17" s="14" customFormat="1" ht="19.2">
      <c r="A17" s="238" t="s">
        <v>61</v>
      </c>
      <c r="B17" s="239"/>
      <c r="C17" s="240"/>
      <c r="L17" s="16"/>
      <c r="O17" s="16"/>
      <c r="P17" s="16"/>
      <c r="Q17" s="16"/>
    </row>
    <row r="18" spans="1:17">
      <c r="A18" s="120" t="s">
        <v>37</v>
      </c>
      <c r="B18" s="99" t="s">
        <v>112</v>
      </c>
      <c r="C18" s="122">
        <v>0</v>
      </c>
    </row>
    <row r="19" spans="1:17" ht="22.8">
      <c r="A19" s="120" t="s">
        <v>37</v>
      </c>
      <c r="B19" s="99" t="s">
        <v>114</v>
      </c>
      <c r="C19" s="122">
        <v>0</v>
      </c>
    </row>
    <row r="20" spans="1:17" ht="15" customHeight="1">
      <c r="A20" s="241" t="s">
        <v>446</v>
      </c>
      <c r="B20" s="242"/>
      <c r="C20" s="123">
        <v>0</v>
      </c>
    </row>
    <row r="21" spans="1:17" s="14" customFormat="1" ht="19.2">
      <c r="A21" s="238" t="s">
        <v>70</v>
      </c>
      <c r="B21" s="239"/>
      <c r="C21" s="240"/>
      <c r="L21" s="16"/>
      <c r="O21" s="16"/>
      <c r="P21" s="16"/>
      <c r="Q21" s="16"/>
    </row>
    <row r="22" spans="1:17">
      <c r="A22" s="120" t="s">
        <v>54</v>
      </c>
      <c r="B22" s="121" t="s">
        <v>116</v>
      </c>
      <c r="C22" s="122">
        <v>0</v>
      </c>
    </row>
    <row r="23" spans="1:17" ht="15" customHeight="1">
      <c r="A23" s="241" t="s">
        <v>446</v>
      </c>
      <c r="B23" s="242"/>
      <c r="C23" s="123">
        <v>0</v>
      </c>
    </row>
    <row r="24" spans="1:17" s="14" customFormat="1" ht="19.2">
      <c r="A24" s="238" t="s">
        <v>62</v>
      </c>
      <c r="B24" s="239"/>
      <c r="C24" s="240"/>
      <c r="L24" s="16"/>
      <c r="O24" s="16"/>
      <c r="P24" s="16"/>
      <c r="Q24" s="16"/>
    </row>
    <row r="25" spans="1:17">
      <c r="A25" s="120" t="s">
        <v>20</v>
      </c>
      <c r="B25" s="99" t="s">
        <v>113</v>
      </c>
      <c r="C25" s="122">
        <v>0</v>
      </c>
    </row>
    <row r="26" spans="1:17">
      <c r="A26" s="120" t="s">
        <v>20</v>
      </c>
      <c r="B26" s="99" t="s">
        <v>115</v>
      </c>
      <c r="C26" s="122">
        <v>0</v>
      </c>
    </row>
    <row r="27" spans="1:17" ht="15" customHeight="1">
      <c r="A27" s="241" t="s">
        <v>446</v>
      </c>
      <c r="B27" s="242"/>
      <c r="C27" s="123">
        <v>0</v>
      </c>
    </row>
    <row r="28" spans="1:17" s="14" customFormat="1" ht="19.2">
      <c r="A28" s="238" t="s">
        <v>60</v>
      </c>
      <c r="B28" s="239"/>
      <c r="C28" s="240"/>
      <c r="L28" s="16"/>
      <c r="O28" s="16"/>
      <c r="P28" s="16"/>
      <c r="Q28" s="16"/>
    </row>
    <row r="29" spans="1:17">
      <c r="A29" s="120" t="s">
        <v>52</v>
      </c>
      <c r="B29" s="121" t="s">
        <v>108</v>
      </c>
      <c r="C29" s="122">
        <v>0</v>
      </c>
    </row>
    <row r="30" spans="1:17">
      <c r="A30" s="120" t="s">
        <v>52</v>
      </c>
      <c r="B30" s="121" t="s">
        <v>111</v>
      </c>
      <c r="C30" s="122">
        <v>0</v>
      </c>
    </row>
    <row r="31" spans="1:17" ht="15" customHeight="1">
      <c r="A31" s="241" t="s">
        <v>446</v>
      </c>
      <c r="B31" s="242"/>
      <c r="C31" s="123">
        <v>0</v>
      </c>
    </row>
    <row r="32" spans="1:17" s="14" customFormat="1" ht="19.2">
      <c r="A32" s="238" t="s">
        <v>109</v>
      </c>
      <c r="B32" s="239"/>
      <c r="C32" s="240"/>
      <c r="L32" s="16"/>
      <c r="O32" s="16"/>
      <c r="P32" s="16"/>
      <c r="Q32" s="16"/>
    </row>
    <row r="33" spans="1:17">
      <c r="A33" s="120" t="s">
        <v>14</v>
      </c>
      <c r="B33" s="125" t="s">
        <v>56</v>
      </c>
      <c r="C33" s="122">
        <v>0</v>
      </c>
    </row>
    <row r="34" spans="1:17" ht="15" customHeight="1" thickBot="1">
      <c r="A34" s="246" t="s">
        <v>446</v>
      </c>
      <c r="B34" s="247"/>
      <c r="C34" s="126">
        <v>0</v>
      </c>
    </row>
    <row r="35" spans="1:17" s="14" customFormat="1" ht="19.2">
      <c r="A35" s="238" t="s">
        <v>67</v>
      </c>
      <c r="B35" s="239"/>
      <c r="C35" s="240"/>
      <c r="L35" s="16"/>
      <c r="O35" s="16"/>
      <c r="P35" s="16"/>
      <c r="Q35" s="16"/>
    </row>
    <row r="36" spans="1:17">
      <c r="A36" s="120" t="s">
        <v>43</v>
      </c>
      <c r="B36" s="121" t="s">
        <v>125</v>
      </c>
      <c r="C36" s="122">
        <v>0</v>
      </c>
    </row>
    <row r="37" spans="1:17" ht="23.4">
      <c r="A37" s="120" t="s">
        <v>43</v>
      </c>
      <c r="B37" s="121" t="s">
        <v>126</v>
      </c>
      <c r="C37" s="122">
        <v>0</v>
      </c>
    </row>
    <row r="38" spans="1:17">
      <c r="A38" s="120" t="s">
        <v>43</v>
      </c>
      <c r="B38" s="100" t="s">
        <v>127</v>
      </c>
      <c r="C38" s="122">
        <v>0</v>
      </c>
    </row>
    <row r="39" spans="1:17">
      <c r="A39" s="120" t="s">
        <v>43</v>
      </c>
      <c r="B39" s="121" t="s">
        <v>128</v>
      </c>
      <c r="C39" s="122">
        <v>0</v>
      </c>
    </row>
    <row r="40" spans="1:17" ht="11.25" customHeight="1">
      <c r="A40" s="120" t="s">
        <v>43</v>
      </c>
      <c r="B40" s="121" t="s">
        <v>129</v>
      </c>
      <c r="C40" s="122">
        <v>0</v>
      </c>
    </row>
    <row r="41" spans="1:17">
      <c r="A41" s="120" t="s">
        <v>43</v>
      </c>
      <c r="B41" s="121" t="s">
        <v>130</v>
      </c>
      <c r="C41" s="122">
        <v>0</v>
      </c>
    </row>
    <row r="42" spans="1:17">
      <c r="A42" s="120" t="s">
        <v>43</v>
      </c>
      <c r="B42" s="121" t="s">
        <v>131</v>
      </c>
      <c r="C42" s="122">
        <v>0</v>
      </c>
    </row>
    <row r="43" spans="1:17">
      <c r="A43" s="120" t="s">
        <v>43</v>
      </c>
      <c r="B43" s="121" t="s">
        <v>132</v>
      </c>
      <c r="C43" s="122">
        <v>0</v>
      </c>
    </row>
    <row r="44" spans="1:17" ht="15" customHeight="1">
      <c r="A44" s="241" t="s">
        <v>446</v>
      </c>
      <c r="B44" s="242"/>
      <c r="C44" s="123">
        <v>0</v>
      </c>
    </row>
    <row r="45" spans="1:17" s="14" customFormat="1" ht="19.2">
      <c r="A45" s="238" t="s">
        <v>71</v>
      </c>
      <c r="B45" s="239"/>
      <c r="C45" s="240"/>
      <c r="L45" s="16"/>
      <c r="O45" s="16"/>
      <c r="P45" s="16"/>
      <c r="Q45" s="16"/>
    </row>
    <row r="46" spans="1:17">
      <c r="A46" s="120" t="s">
        <v>3</v>
      </c>
      <c r="B46" s="99" t="s">
        <v>133</v>
      </c>
      <c r="C46" s="124">
        <v>0</v>
      </c>
    </row>
    <row r="47" spans="1:17">
      <c r="A47" s="120" t="s">
        <v>3</v>
      </c>
      <c r="B47" s="121" t="s">
        <v>116</v>
      </c>
      <c r="C47" s="124">
        <v>0</v>
      </c>
    </row>
    <row r="48" spans="1:17" ht="15" customHeight="1">
      <c r="A48" s="241" t="s">
        <v>446</v>
      </c>
      <c r="B48" s="242"/>
      <c r="C48" s="123">
        <v>0</v>
      </c>
    </row>
    <row r="49" spans="1:17" s="14" customFormat="1" ht="19.2">
      <c r="A49" s="238" t="s">
        <v>69</v>
      </c>
      <c r="B49" s="239"/>
      <c r="C49" s="240"/>
      <c r="L49" s="16"/>
      <c r="O49" s="16"/>
      <c r="P49" s="16"/>
      <c r="Q49" s="16"/>
    </row>
    <row r="50" spans="1:17">
      <c r="A50" s="120" t="s">
        <v>13</v>
      </c>
      <c r="B50" s="121" t="s">
        <v>129</v>
      </c>
      <c r="C50" s="122">
        <v>0</v>
      </c>
    </row>
    <row r="51" spans="1:17">
      <c r="A51" s="120" t="s">
        <v>13</v>
      </c>
      <c r="B51" s="121" t="s">
        <v>116</v>
      </c>
      <c r="C51" s="122">
        <v>0</v>
      </c>
    </row>
    <row r="52" spans="1:17" ht="15" customHeight="1">
      <c r="A52" s="241" t="s">
        <v>446</v>
      </c>
      <c r="B52" s="242"/>
      <c r="C52" s="123">
        <v>0</v>
      </c>
    </row>
    <row r="53" spans="1:17" s="14" customFormat="1" ht="19.2">
      <c r="A53" s="238" t="s">
        <v>207</v>
      </c>
      <c r="B53" s="239"/>
      <c r="C53" s="240"/>
      <c r="L53" s="16"/>
      <c r="O53" s="16"/>
      <c r="P53" s="16"/>
      <c r="Q53" s="16"/>
    </row>
    <row r="54" spans="1:17">
      <c r="A54" s="120" t="s">
        <v>14</v>
      </c>
      <c r="B54" s="125" t="s">
        <v>208</v>
      </c>
      <c r="C54" s="122">
        <v>0</v>
      </c>
    </row>
    <row r="55" spans="1:17" ht="15" customHeight="1" thickBot="1">
      <c r="A55" s="246" t="s">
        <v>446</v>
      </c>
      <c r="B55" s="247"/>
      <c r="C55" s="126">
        <v>0</v>
      </c>
    </row>
    <row r="56" spans="1:17" s="14" customFormat="1" ht="19.2">
      <c r="A56" s="238" t="s">
        <v>66</v>
      </c>
      <c r="B56" s="239"/>
      <c r="C56" s="240"/>
      <c r="L56" s="16"/>
      <c r="O56" s="16"/>
      <c r="P56" s="16"/>
      <c r="Q56" s="16"/>
    </row>
    <row r="57" spans="1:17">
      <c r="A57" s="120" t="s">
        <v>8</v>
      </c>
      <c r="B57" s="100" t="s">
        <v>122</v>
      </c>
      <c r="C57" s="122">
        <v>0</v>
      </c>
    </row>
    <row r="58" spans="1:17">
      <c r="A58" s="120" t="s">
        <v>8</v>
      </c>
      <c r="B58" s="100" t="s">
        <v>123</v>
      </c>
      <c r="C58" s="122">
        <v>0</v>
      </c>
    </row>
    <row r="59" spans="1:17">
      <c r="A59" s="120" t="s">
        <v>8</v>
      </c>
      <c r="B59" s="100" t="s">
        <v>124</v>
      </c>
      <c r="C59" s="122">
        <v>0</v>
      </c>
    </row>
    <row r="60" spans="1:17" ht="15" customHeight="1">
      <c r="A60" s="241" t="s">
        <v>446</v>
      </c>
      <c r="B60" s="242"/>
      <c r="C60" s="123">
        <v>0</v>
      </c>
    </row>
    <row r="61" spans="1:17" s="14" customFormat="1" ht="19.2">
      <c r="A61" s="238" t="s">
        <v>437</v>
      </c>
      <c r="B61" s="239"/>
      <c r="C61" s="240"/>
      <c r="L61" s="16"/>
      <c r="O61" s="16"/>
      <c r="P61" s="16"/>
      <c r="Q61" s="16"/>
    </row>
    <row r="62" spans="1:17">
      <c r="A62" s="120" t="s">
        <v>9</v>
      </c>
      <c r="B62" s="121" t="s">
        <v>438</v>
      </c>
      <c r="C62" s="122">
        <v>0</v>
      </c>
    </row>
    <row r="63" spans="1:17" ht="15" customHeight="1">
      <c r="A63" s="241" t="s">
        <v>446</v>
      </c>
      <c r="B63" s="242"/>
      <c r="C63" s="123">
        <v>0</v>
      </c>
    </row>
    <row r="64" spans="1:17" s="14" customFormat="1" ht="19.2">
      <c r="A64" s="238" t="s">
        <v>68</v>
      </c>
      <c r="B64" s="239"/>
      <c r="C64" s="240"/>
      <c r="L64" s="16"/>
      <c r="O64" s="16"/>
      <c r="P64" s="16"/>
      <c r="Q64" s="16"/>
    </row>
    <row r="65" spans="1:3">
      <c r="A65" s="120" t="s">
        <v>9</v>
      </c>
      <c r="B65" s="121" t="s">
        <v>131</v>
      </c>
      <c r="C65" s="122">
        <v>0</v>
      </c>
    </row>
    <row r="66" spans="1:3" ht="15" customHeight="1">
      <c r="A66" s="241" t="s">
        <v>446</v>
      </c>
      <c r="B66" s="242"/>
      <c r="C66" s="123">
        <v>0</v>
      </c>
    </row>
    <row r="67" spans="1:3" ht="12.6" thickBot="1">
      <c r="A67" s="27"/>
      <c r="B67" s="27"/>
    </row>
    <row r="68" spans="1:3" ht="156.9" customHeight="1" thickBot="1">
      <c r="A68" s="243" t="s">
        <v>135</v>
      </c>
      <c r="B68" s="244"/>
      <c r="C68" s="245"/>
    </row>
    <row r="69" spans="1:3">
      <c r="A69" s="27"/>
      <c r="B69" s="27"/>
    </row>
    <row r="70" spans="1:3">
      <c r="A70" s="27"/>
      <c r="B70" s="27"/>
    </row>
    <row r="71" spans="1:3">
      <c r="A71" s="27"/>
      <c r="B71" s="27"/>
    </row>
    <row r="72" spans="1:3">
      <c r="A72" s="27"/>
      <c r="B72" s="27"/>
    </row>
    <row r="73" spans="1:3">
      <c r="A73" s="27"/>
      <c r="B73" s="27"/>
    </row>
    <row r="74" spans="1:3">
      <c r="A74" s="27"/>
      <c r="B74" s="27"/>
    </row>
    <row r="75" spans="1:3">
      <c r="A75" s="27"/>
      <c r="B75" s="27"/>
    </row>
    <row r="76" spans="1:3">
      <c r="A76" s="27"/>
      <c r="B76" s="27"/>
    </row>
    <row r="77" spans="1:3">
      <c r="A77" s="27"/>
      <c r="B77" s="27"/>
    </row>
    <row r="78" spans="1:3">
      <c r="A78" s="27"/>
      <c r="B78" s="27"/>
    </row>
    <row r="79" spans="1:3">
      <c r="A79" s="27"/>
      <c r="B79" s="27"/>
    </row>
    <row r="80" spans="1:3">
      <c r="A80" s="27"/>
      <c r="B80" s="27"/>
    </row>
    <row r="81" spans="1:3">
      <c r="A81" s="27"/>
      <c r="B81" s="27"/>
    </row>
    <row r="82" spans="1:3">
      <c r="A82" s="27"/>
      <c r="B82" s="27"/>
    </row>
    <row r="87" spans="1:3">
      <c r="C87" s="26"/>
    </row>
  </sheetData>
  <mergeCells count="32">
    <mergeCell ref="A1:C1"/>
    <mergeCell ref="A48:B48"/>
    <mergeCell ref="A45:C45"/>
    <mergeCell ref="A6:C6"/>
    <mergeCell ref="A24:C24"/>
    <mergeCell ref="A27:B27"/>
    <mergeCell ref="A17:C17"/>
    <mergeCell ref="A20:B20"/>
    <mergeCell ref="A35:C35"/>
    <mergeCell ref="A44:B44"/>
    <mergeCell ref="A16:B16"/>
    <mergeCell ref="A28:C28"/>
    <mergeCell ref="A31:B31"/>
    <mergeCell ref="A3:C3"/>
    <mergeCell ref="A5:B5"/>
    <mergeCell ref="A21:C21"/>
    <mergeCell ref="A56:C56"/>
    <mergeCell ref="A60:B60"/>
    <mergeCell ref="A23:B23"/>
    <mergeCell ref="A68:C68"/>
    <mergeCell ref="A12:B12"/>
    <mergeCell ref="A32:C32"/>
    <mergeCell ref="A34:B34"/>
    <mergeCell ref="A53:C53"/>
    <mergeCell ref="A55:B55"/>
    <mergeCell ref="A61:C61"/>
    <mergeCell ref="A63:B63"/>
    <mergeCell ref="A13:C13"/>
    <mergeCell ref="A49:C49"/>
    <mergeCell ref="A52:B52"/>
    <mergeCell ref="A64:C64"/>
    <mergeCell ref="A66:B66"/>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Rangimi final</vt:lpstr>
      <vt:lpstr>Kriteri 1</vt:lpstr>
      <vt:lpstr>Kriteri 2</vt:lpstr>
      <vt:lpstr>Kriteri 3</vt:lpstr>
      <vt:lpstr>Kriteri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Loxha-Lepaja, Zerina (BA BSc)</cp:lastModifiedBy>
  <dcterms:created xsi:type="dcterms:W3CDTF">2023-08-02T07:03:01Z</dcterms:created>
  <dcterms:modified xsi:type="dcterms:W3CDTF">2024-10-06T22:06:10Z</dcterms:modified>
</cp:coreProperties>
</file>